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'BUF'!$A$1:$Q$55</definedName>
    <definedName name="_xlnm.Print_Area" localSheetId="10">'DC10'!$A$1:$Q$55</definedName>
    <definedName name="_xlnm.Print_Area" localSheetId="17">'DC12'!$A$1:$Q$55</definedName>
    <definedName name="_xlnm.Print_Area" localSheetId="24">'DC13'!$A$1:$Q$55</definedName>
    <definedName name="_xlnm.Print_Area" localSheetId="28">'DC14'!$A$1:$Q$55</definedName>
    <definedName name="_xlnm.Print_Area" localSheetId="34">'DC15'!$A$1:$Q$55</definedName>
    <definedName name="_xlnm.Print_Area" localSheetId="39">'DC44'!$A$1:$Q$55</definedName>
    <definedName name="_xlnm.Print_Area" localSheetId="3">'EC101'!$A$1:$Q$55</definedName>
    <definedName name="_xlnm.Print_Area" localSheetId="4">'EC102'!$A$1:$Q$55</definedName>
    <definedName name="_xlnm.Print_Area" localSheetId="5">'EC104'!$A$1:$Q$55</definedName>
    <definedName name="_xlnm.Print_Area" localSheetId="6">'EC105'!$A$1:$Q$55</definedName>
    <definedName name="_xlnm.Print_Area" localSheetId="7">'EC106'!$A$1:$Q$55</definedName>
    <definedName name="_xlnm.Print_Area" localSheetId="8">'EC108'!$A$1:$Q$55</definedName>
    <definedName name="_xlnm.Print_Area" localSheetId="9">'EC109'!$A$1:$Q$55</definedName>
    <definedName name="_xlnm.Print_Area" localSheetId="11">'EC121'!$A$1:$Q$55</definedName>
    <definedName name="_xlnm.Print_Area" localSheetId="12">'EC122'!$A$1:$Q$55</definedName>
    <definedName name="_xlnm.Print_Area" localSheetId="13">'EC123'!$A$1:$Q$55</definedName>
    <definedName name="_xlnm.Print_Area" localSheetId="14">'EC124'!$A$1:$Q$55</definedName>
    <definedName name="_xlnm.Print_Area" localSheetId="15">'EC126'!$A$1:$Q$55</definedName>
    <definedName name="_xlnm.Print_Area" localSheetId="16">'EC129'!$A$1:$Q$55</definedName>
    <definedName name="_xlnm.Print_Area" localSheetId="18">'EC131'!$A$1:$Q$55</definedName>
    <definedName name="_xlnm.Print_Area" localSheetId="19">'EC135'!$A$1:$Q$55</definedName>
    <definedName name="_xlnm.Print_Area" localSheetId="20">'EC136'!$A$1:$Q$55</definedName>
    <definedName name="_xlnm.Print_Area" localSheetId="21">'EC137'!$A$1:$Q$55</definedName>
    <definedName name="_xlnm.Print_Area" localSheetId="22">'EC138'!$A$1:$Q$55</definedName>
    <definedName name="_xlnm.Print_Area" localSheetId="23">'EC139'!$A$1:$Q$55</definedName>
    <definedName name="_xlnm.Print_Area" localSheetId="25">'EC141'!$A$1:$Q$55</definedName>
    <definedName name="_xlnm.Print_Area" localSheetId="26">'EC142'!$A$1:$Q$55</definedName>
    <definedName name="_xlnm.Print_Area" localSheetId="27">'EC145'!$A$1:$Q$55</definedName>
    <definedName name="_xlnm.Print_Area" localSheetId="29">'EC153'!$A$1:$Q$55</definedName>
    <definedName name="_xlnm.Print_Area" localSheetId="30">'EC154'!$A$1:$Q$55</definedName>
    <definedName name="_xlnm.Print_Area" localSheetId="31">'EC155'!$A$1:$Q$55</definedName>
    <definedName name="_xlnm.Print_Area" localSheetId="32">'EC156'!$A$1:$Q$55</definedName>
    <definedName name="_xlnm.Print_Area" localSheetId="33">'EC157'!$A$1:$Q$55</definedName>
    <definedName name="_xlnm.Print_Area" localSheetId="35">'EC441'!$A$1:$Q$55</definedName>
    <definedName name="_xlnm.Print_Area" localSheetId="36">'EC442'!$A$1:$Q$55</definedName>
    <definedName name="_xlnm.Print_Area" localSheetId="37">'EC443'!$A$1:$Q$55</definedName>
    <definedName name="_xlnm.Print_Area" localSheetId="38">'EC444'!$A$1:$Q$55</definedName>
    <definedName name="_xlnm.Print_Area" localSheetId="2">'NMA'!$A$1:$Q$55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<sst xmlns="http://schemas.openxmlformats.org/spreadsheetml/2006/main" count="2720" uniqueCount="87">
  <si>
    <t>Eastern Cape: Buffalo City(BUF)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</si>
  <si>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</si>
  <si>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</si>
  <si>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</si>
  <si>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</si>
  <si>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</si>
  <si>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</si>
  <si>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</si>
  <si>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</si>
  <si>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</si>
  <si>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</si>
  <si>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</si>
  <si>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</si>
  <si>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</si>
  <si>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</si>
  <si>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</si>
  <si>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</si>
  <si>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</si>
  <si>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</si>
  <si>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</si>
  <si>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</si>
  <si>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</si>
  <si>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</si>
  <si>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</si>
  <si>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</si>
  <si>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</si>
  <si>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</si>
  <si>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</si>
  <si>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</si>
  <si>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</si>
  <si>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</si>
  <si>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</si>
  <si>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</si>
  <si>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</si>
  <si>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</si>
  <si>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</si>
  <si>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</si>
  <si>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</si>
  <si>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</si>
  <si>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</si>
  <si>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</si>
  <si>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</si>
  <si>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</si>
  <si>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</si>
  <si>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</si>
  <si>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Eastern Cape: Nelson Mandela Bay(NMA) - Table SA27 Budgeted Monthly Revenue and Expenditure by Functional Classification for 4th Quarter ended 30 June 2020 (Figures Finalised as at 2020/10/30)</t>
  </si>
  <si>
    <t>Eastern Cape: Dr Beyers Naude(EC101) - Table SA27 Budgeted Monthly Revenue and Expenditure by Functional Classification for 4th Quarter ended 30 June 2020 (Figures Finalised as at 2020/10/30)</t>
  </si>
  <si>
    <t>Eastern Cape: Blue Crane Route(EC102) - Table SA27 Budgeted Monthly Revenue and Expenditure by Functional Classification for 4th Quarter ended 30 June 2020 (Figures Finalised as at 2020/10/30)</t>
  </si>
  <si>
    <t>Eastern Cape: Makana(EC104) - Table SA27 Budgeted Monthly Revenue and Expenditure by Functional Classification for 4th Quarter ended 30 June 2020 (Figures Finalised as at 2020/10/30)</t>
  </si>
  <si>
    <t>Eastern Cape: Ndlambe(EC105) - Table SA27 Budgeted Monthly Revenue and Expenditure by Functional Classification for 4th Quarter ended 30 June 2020 (Figures Finalised as at 2020/10/30)</t>
  </si>
  <si>
    <t>Eastern Cape: Sundays River Valley(EC106) - Table SA27 Budgeted Monthly Revenue and Expenditure by Functional Classification for 4th Quarter ended 30 June 2020 (Figures Finalised as at 2020/10/30)</t>
  </si>
  <si>
    <t>Eastern Cape: Kouga(EC108) - Table SA27 Budgeted Monthly Revenue and Expenditure by Functional Classification for 4th Quarter ended 30 June 2020 (Figures Finalised as at 2020/10/30)</t>
  </si>
  <si>
    <t>Eastern Cape: Kou-Kamma(EC109) - Table SA27 Budgeted Monthly Revenue and Expenditure by Functional Classification for 4th Quarter ended 30 June 2020 (Figures Finalised as at 2020/10/30)</t>
  </si>
  <si>
    <t>Eastern Cape: Sarah Baartman(DC10) - Table SA27 Budgeted Monthly Revenue and Expenditure by Functional Classification for 4th Quarter ended 30 June 2020 (Figures Finalised as at 2020/10/30)</t>
  </si>
  <si>
    <t>Eastern Cape: Mbhashe(EC121) - Table SA27 Budgeted Monthly Revenue and Expenditure by Functional Classification for 4th Quarter ended 30 June 2020 (Figures Finalised as at 2020/10/30)</t>
  </si>
  <si>
    <t>Eastern Cape: Mnquma(EC122) - Table SA27 Budgeted Monthly Revenue and Expenditure by Functional Classification for 4th Quarter ended 30 June 2020 (Figures Finalised as at 2020/10/30)</t>
  </si>
  <si>
    <t>Eastern Cape: Great Kei(EC123) - Table SA27 Budgeted Monthly Revenue and Expenditure by Functional Classification for 4th Quarter ended 30 June 2020 (Figures Finalised as at 2020/10/30)</t>
  </si>
  <si>
    <t>Eastern Cape: Amahlathi(EC124) - Table SA27 Budgeted Monthly Revenue and Expenditure by Functional Classification for 4th Quarter ended 30 June 2020 (Figures Finalised as at 2020/10/30)</t>
  </si>
  <si>
    <t>Eastern Cape: Ngqushwa(EC126) - Table SA27 Budgeted Monthly Revenue and Expenditure by Functional Classification for 4th Quarter ended 30 June 2020 (Figures Finalised as at 2020/10/30)</t>
  </si>
  <si>
    <t>Eastern Cape: Raymond Mhlaba(EC129) - Table SA27 Budgeted Monthly Revenue and Expenditure by Functional Classification for 4th Quarter ended 30 June 2020 (Figures Finalised as at 2020/10/30)</t>
  </si>
  <si>
    <t>Eastern Cape: Amathole(DC12) - Table SA27 Budgeted Monthly Revenue and Expenditure by Functional Classification for 4th Quarter ended 30 June 2020 (Figures Finalised as at 2020/10/30)</t>
  </si>
  <si>
    <t>Eastern Cape: Inxuba Yethemba(EC131) - Table SA27 Budgeted Monthly Revenue and Expenditure by Functional Classification for 4th Quarter ended 30 June 2020 (Figures Finalised as at 2020/10/30)</t>
  </si>
  <si>
    <t>Eastern Cape: Intsika Yethu(EC135) - Table SA27 Budgeted Monthly Revenue and Expenditure by Functional Classification for 4th Quarter ended 30 June 2020 (Figures Finalised as at 2020/10/30)</t>
  </si>
  <si>
    <t>Eastern Cape: Emalahleni (EC)(EC136) - Table SA27 Budgeted Monthly Revenue and Expenditure by Functional Classification for 4th Quarter ended 30 June 2020 (Figures Finalised as at 2020/10/30)</t>
  </si>
  <si>
    <t>Eastern Cape: Engcobo(EC137) - Table SA27 Budgeted Monthly Revenue and Expenditure by Functional Classification for 4th Quarter ended 30 June 2020 (Figures Finalised as at 2020/10/30)</t>
  </si>
  <si>
    <t>Eastern Cape: Sakhisizwe(EC138) - Table SA27 Budgeted Monthly Revenue and Expenditure by Functional Classification for 4th Quarter ended 30 June 2020 (Figures Finalised as at 2020/10/30)</t>
  </si>
  <si>
    <t>Eastern Cape: Enoch Mgijima(EC139) - Table SA27 Budgeted Monthly Revenue and Expenditure by Functional Classification for 4th Quarter ended 30 June 2020 (Figures Finalised as at 2020/10/30)</t>
  </si>
  <si>
    <t>Eastern Cape: Chris Hani(DC13) - Table SA27 Budgeted Monthly Revenue and Expenditure by Functional Classification for 4th Quarter ended 30 June 2020 (Figures Finalised as at 2020/10/30)</t>
  </si>
  <si>
    <t>Eastern Cape: Elundini(EC141) - Table SA27 Budgeted Monthly Revenue and Expenditure by Functional Classification for 4th Quarter ended 30 June 2020 (Figures Finalised as at 2020/10/30)</t>
  </si>
  <si>
    <t>Eastern Cape: Senqu(EC142) - Table SA27 Budgeted Monthly Revenue and Expenditure by Functional Classification for 4th Quarter ended 30 June 2020 (Figures Finalised as at 2020/10/30)</t>
  </si>
  <si>
    <t>Eastern Cape: Walter Sisulu(EC145) - Table SA27 Budgeted Monthly Revenue and Expenditure by Functional Classification for 4th Quarter ended 30 June 2020 (Figures Finalised as at 2020/10/30)</t>
  </si>
  <si>
    <t>Eastern Cape: Joe Gqabi(DC14) - Table SA27 Budgeted Monthly Revenue and Expenditure by Functional Classification for 4th Quarter ended 30 June 2020 (Figures Finalised as at 2020/10/30)</t>
  </si>
  <si>
    <t>Eastern Cape: Ngquza Hills(EC153) - Table SA27 Budgeted Monthly Revenue and Expenditure by Functional Classification for 4th Quarter ended 30 June 2020 (Figures Finalised as at 2020/10/30)</t>
  </si>
  <si>
    <t>Eastern Cape: Port St Johns(EC154) - Table SA27 Budgeted Monthly Revenue and Expenditure by Functional Classification for 4th Quarter ended 30 June 2020 (Figures Finalised as at 2020/10/30)</t>
  </si>
  <si>
    <t>Eastern Cape: Nyandeni(EC155) - Table SA27 Budgeted Monthly Revenue and Expenditure by Functional Classification for 4th Quarter ended 30 June 2020 (Figures Finalised as at 2020/10/30)</t>
  </si>
  <si>
    <t>Eastern Cape: Mhlontlo(EC156) - Table SA27 Budgeted Monthly Revenue and Expenditure by Functional Classification for 4th Quarter ended 30 June 2020 (Figures Finalised as at 2020/10/30)</t>
  </si>
  <si>
    <t>Eastern Cape: King Sabata Dalindyebo(EC157) - Table SA27 Budgeted Monthly Revenue and Expenditure by Functional Classification for 4th Quarter ended 30 June 2020 (Figures Finalised as at 2020/10/30)</t>
  </si>
  <si>
    <t>Eastern Cape: O R Tambo(DC15) - Table SA27 Budgeted Monthly Revenue and Expenditure by Functional Classification for 4th Quarter ended 30 June 2020 (Figures Finalised as at 2020/10/30)</t>
  </si>
  <si>
    <t>Eastern Cape: Matatiele(EC441) - Table SA27 Budgeted Monthly Revenue and Expenditure by Functional Classification for 4th Quarter ended 30 June 2020 (Figures Finalised as at 2020/10/30)</t>
  </si>
  <si>
    <t>Eastern Cape: Umzimvubu(EC442) - Table SA27 Budgeted Monthly Revenue and Expenditure by Functional Classification for 4th Quarter ended 30 June 2020 (Figures Finalised as at 2020/10/30)</t>
  </si>
  <si>
    <t>Eastern Cape: Mbizana(EC443) - Table SA27 Budgeted Monthly Revenue and Expenditure by Functional Classification for 4th Quarter ended 30 June 2020 (Figures Finalised as at 2020/10/30)</t>
  </si>
  <si>
    <t>Eastern Cape: Ntabankulu(EC444) - Table SA27 Budgeted Monthly Revenue and Expenditure by Functional Classification for 4th Quarter ended 30 June 2020 (Figures Finalised as at 2020/10/30)</t>
  </si>
  <si>
    <t>Eastern Cape: Alfred Nzo(DC44)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</si>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</sst>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1803516679</v>
      </c>
      <c r="D5" s="16">
        <f t="shared" si="0"/>
        <v>915990271</v>
      </c>
      <c r="E5" s="16">
        <f t="shared" si="0"/>
        <v>933060993</v>
      </c>
      <c r="F5" s="16">
        <f t="shared" si="0"/>
        <v>1004286626</v>
      </c>
      <c r="G5" s="16">
        <f t="shared" si="0"/>
        <v>804147269</v>
      </c>
      <c r="H5" s="16">
        <f t="shared" si="0"/>
        <v>1401133777</v>
      </c>
      <c r="I5" s="16">
        <f t="shared" si="0"/>
        <v>1094995607</v>
      </c>
      <c r="J5" s="16">
        <f t="shared" si="0"/>
        <v>750583836</v>
      </c>
      <c r="K5" s="16">
        <f t="shared" si="0"/>
        <v>1262088837</v>
      </c>
      <c r="L5" s="16">
        <f>SUM(L6:L8)</f>
        <v>774121695</v>
      </c>
      <c r="M5" s="16">
        <f>SUM(M6:M8)</f>
        <v>775852377</v>
      </c>
      <c r="N5" s="17">
        <f t="shared" si="0"/>
        <v>887776954</v>
      </c>
      <c r="O5" s="18">
        <f t="shared" si="0"/>
        <v>12407554921</v>
      </c>
      <c r="P5" s="16">
        <f t="shared" si="0"/>
        <v>13093196229</v>
      </c>
      <c r="Q5" s="17">
        <f t="shared" si="0"/>
        <v>13811148240</v>
      </c>
    </row>
    <row r="6" spans="1:17" ht="13.5">
      <c r="A6" s="3" t="s">
        <v>23</v>
      </c>
      <c r="B6" s="2"/>
      <c r="C6" s="19">
        <v>186786948</v>
      </c>
      <c r="D6" s="19">
        <v>57565229</v>
      </c>
      <c r="E6" s="19">
        <v>52059601</v>
      </c>
      <c r="F6" s="19">
        <v>51076212</v>
      </c>
      <c r="G6" s="19">
        <v>101788846</v>
      </c>
      <c r="H6" s="19">
        <v>61285938</v>
      </c>
      <c r="I6" s="19">
        <v>58834572</v>
      </c>
      <c r="J6" s="19">
        <v>55488505</v>
      </c>
      <c r="K6" s="19">
        <v>103794188</v>
      </c>
      <c r="L6" s="19">
        <v>52220434</v>
      </c>
      <c r="M6" s="19">
        <v>51429162</v>
      </c>
      <c r="N6" s="20">
        <v>52160534</v>
      </c>
      <c r="O6" s="21">
        <v>884490169</v>
      </c>
      <c r="P6" s="19">
        <v>923860338</v>
      </c>
      <c r="Q6" s="22">
        <v>969313319</v>
      </c>
    </row>
    <row r="7" spans="1:17" ht="13.5">
      <c r="A7" s="3" t="s">
        <v>24</v>
      </c>
      <c r="B7" s="2"/>
      <c r="C7" s="23">
        <v>1615782547</v>
      </c>
      <c r="D7" s="23">
        <v>857477858</v>
      </c>
      <c r="E7" s="23">
        <v>880054208</v>
      </c>
      <c r="F7" s="23">
        <v>952263230</v>
      </c>
      <c r="G7" s="23">
        <v>701411239</v>
      </c>
      <c r="H7" s="23">
        <v>1338900656</v>
      </c>
      <c r="I7" s="23">
        <v>1035213851</v>
      </c>
      <c r="J7" s="23">
        <v>694148147</v>
      </c>
      <c r="K7" s="23">
        <v>1157347465</v>
      </c>
      <c r="L7" s="23">
        <v>720954077</v>
      </c>
      <c r="M7" s="23">
        <v>723476031</v>
      </c>
      <c r="N7" s="24">
        <v>834669232</v>
      </c>
      <c r="O7" s="25">
        <v>11511698541</v>
      </c>
      <c r="P7" s="23">
        <v>12157247761</v>
      </c>
      <c r="Q7" s="26">
        <v>12829024096</v>
      </c>
    </row>
    <row r="8" spans="1:17" ht="13.5">
      <c r="A8" s="3" t="s">
        <v>25</v>
      </c>
      <c r="B8" s="2"/>
      <c r="C8" s="19">
        <v>947184</v>
      </c>
      <c r="D8" s="19">
        <v>947184</v>
      </c>
      <c r="E8" s="19">
        <v>947184</v>
      </c>
      <c r="F8" s="19">
        <v>947184</v>
      </c>
      <c r="G8" s="19">
        <v>947184</v>
      </c>
      <c r="H8" s="19">
        <v>947183</v>
      </c>
      <c r="I8" s="19">
        <v>947184</v>
      </c>
      <c r="J8" s="19">
        <v>947184</v>
      </c>
      <c r="K8" s="19">
        <v>947184</v>
      </c>
      <c r="L8" s="19">
        <v>947184</v>
      </c>
      <c r="M8" s="19">
        <v>947184</v>
      </c>
      <c r="N8" s="20">
        <v>947188</v>
      </c>
      <c r="O8" s="21">
        <v>11366211</v>
      </c>
      <c r="P8" s="19">
        <v>12088130</v>
      </c>
      <c r="Q8" s="22">
        <v>12810825</v>
      </c>
    </row>
    <row r="9" spans="1:17" ht="13.5">
      <c r="A9" s="1" t="s">
        <v>26</v>
      </c>
      <c r="B9" s="2"/>
      <c r="C9" s="16">
        <f aca="true" t="shared" si="1" ref="C9:Q9">SUM(C10:C14)</f>
        <v>105983391</v>
      </c>
      <c r="D9" s="16">
        <f t="shared" si="1"/>
        <v>97889440</v>
      </c>
      <c r="E9" s="16">
        <f t="shared" si="1"/>
        <v>78644171</v>
      </c>
      <c r="F9" s="16">
        <f t="shared" si="1"/>
        <v>87509445</v>
      </c>
      <c r="G9" s="16">
        <f t="shared" si="1"/>
        <v>103662430</v>
      </c>
      <c r="H9" s="16">
        <f t="shared" si="1"/>
        <v>164351197</v>
      </c>
      <c r="I9" s="16">
        <f t="shared" si="1"/>
        <v>113069247</v>
      </c>
      <c r="J9" s="16">
        <f t="shared" si="1"/>
        <v>85102169</v>
      </c>
      <c r="K9" s="16">
        <f t="shared" si="1"/>
        <v>157937457</v>
      </c>
      <c r="L9" s="16">
        <f>SUM(L10:L14)</f>
        <v>118999907</v>
      </c>
      <c r="M9" s="16">
        <f>SUM(M10:M14)</f>
        <v>97267456</v>
      </c>
      <c r="N9" s="27">
        <f t="shared" si="1"/>
        <v>111951807</v>
      </c>
      <c r="O9" s="28">
        <f t="shared" si="1"/>
        <v>1322368117</v>
      </c>
      <c r="P9" s="16">
        <f t="shared" si="1"/>
        <v>1225534649</v>
      </c>
      <c r="Q9" s="29">
        <f t="shared" si="1"/>
        <v>1328636447</v>
      </c>
    </row>
    <row r="10" spans="1:17" ht="13.5">
      <c r="A10" s="3" t="s">
        <v>27</v>
      </c>
      <c r="B10" s="2"/>
      <c r="C10" s="19">
        <v>21293186</v>
      </c>
      <c r="D10" s="19">
        <v>16146603</v>
      </c>
      <c r="E10" s="19">
        <v>13535891</v>
      </c>
      <c r="F10" s="19">
        <v>13506650</v>
      </c>
      <c r="G10" s="19">
        <v>15091732</v>
      </c>
      <c r="H10" s="19">
        <v>18927882</v>
      </c>
      <c r="I10" s="19">
        <v>13383044</v>
      </c>
      <c r="J10" s="19">
        <v>14829907</v>
      </c>
      <c r="K10" s="19">
        <v>24406138</v>
      </c>
      <c r="L10" s="19">
        <v>14415823</v>
      </c>
      <c r="M10" s="19">
        <v>13555212</v>
      </c>
      <c r="N10" s="20">
        <v>13899155</v>
      </c>
      <c r="O10" s="21">
        <v>192991223</v>
      </c>
      <c r="P10" s="19">
        <v>172662614</v>
      </c>
      <c r="Q10" s="22">
        <v>179945075</v>
      </c>
    </row>
    <row r="11" spans="1:17" ht="13.5">
      <c r="A11" s="3" t="s">
        <v>28</v>
      </c>
      <c r="B11" s="2"/>
      <c r="C11" s="19">
        <v>7893122</v>
      </c>
      <c r="D11" s="19">
        <v>8484589</v>
      </c>
      <c r="E11" s="19">
        <v>8461102</v>
      </c>
      <c r="F11" s="19">
        <v>9560958</v>
      </c>
      <c r="G11" s="19">
        <v>8402665</v>
      </c>
      <c r="H11" s="19">
        <v>8479205</v>
      </c>
      <c r="I11" s="19">
        <v>8645188</v>
      </c>
      <c r="J11" s="19">
        <v>8354825</v>
      </c>
      <c r="K11" s="19">
        <v>8548074</v>
      </c>
      <c r="L11" s="19">
        <v>7449539</v>
      </c>
      <c r="M11" s="19">
        <v>7099737</v>
      </c>
      <c r="N11" s="20">
        <v>7306356</v>
      </c>
      <c r="O11" s="21">
        <v>98685360</v>
      </c>
      <c r="P11" s="19">
        <v>85917220</v>
      </c>
      <c r="Q11" s="22">
        <v>95425252</v>
      </c>
    </row>
    <row r="12" spans="1:17" ht="13.5">
      <c r="A12" s="3" t="s">
        <v>29</v>
      </c>
      <c r="B12" s="2"/>
      <c r="C12" s="19">
        <v>34965186</v>
      </c>
      <c r="D12" s="19">
        <v>34627540</v>
      </c>
      <c r="E12" s="19">
        <v>23090423</v>
      </c>
      <c r="F12" s="19">
        <v>24353989</v>
      </c>
      <c r="G12" s="19">
        <v>21660027</v>
      </c>
      <c r="H12" s="19">
        <v>41878492</v>
      </c>
      <c r="I12" s="19">
        <v>23452655</v>
      </c>
      <c r="J12" s="19">
        <v>21216710</v>
      </c>
      <c r="K12" s="19">
        <v>70177910</v>
      </c>
      <c r="L12" s="19">
        <v>32113830</v>
      </c>
      <c r="M12" s="19">
        <v>28260989</v>
      </c>
      <c r="N12" s="20">
        <v>35850568</v>
      </c>
      <c r="O12" s="21">
        <v>391648319</v>
      </c>
      <c r="P12" s="19">
        <v>415951468</v>
      </c>
      <c r="Q12" s="22">
        <v>441047699</v>
      </c>
    </row>
    <row r="13" spans="1:17" ht="13.5">
      <c r="A13" s="3" t="s">
        <v>30</v>
      </c>
      <c r="B13" s="2"/>
      <c r="C13" s="19">
        <v>32175336</v>
      </c>
      <c r="D13" s="19">
        <v>28972709</v>
      </c>
      <c r="E13" s="19">
        <v>23900527</v>
      </c>
      <c r="F13" s="19">
        <v>30414909</v>
      </c>
      <c r="G13" s="19">
        <v>48684717</v>
      </c>
      <c r="H13" s="19">
        <v>85407690</v>
      </c>
      <c r="I13" s="19">
        <v>57755237</v>
      </c>
      <c r="J13" s="19">
        <v>30754747</v>
      </c>
      <c r="K13" s="19">
        <v>45133432</v>
      </c>
      <c r="L13" s="19">
        <v>55363017</v>
      </c>
      <c r="M13" s="19">
        <v>38669062</v>
      </c>
      <c r="N13" s="20">
        <v>45224591</v>
      </c>
      <c r="O13" s="21">
        <v>522455974</v>
      </c>
      <c r="P13" s="19">
        <v>439082404</v>
      </c>
      <c r="Q13" s="22">
        <v>497686868</v>
      </c>
    </row>
    <row r="14" spans="1:17" ht="13.5">
      <c r="A14" s="3" t="s">
        <v>31</v>
      </c>
      <c r="B14" s="2"/>
      <c r="C14" s="23">
        <v>9656561</v>
      </c>
      <c r="D14" s="23">
        <v>9657999</v>
      </c>
      <c r="E14" s="23">
        <v>9656228</v>
      </c>
      <c r="F14" s="23">
        <v>9672939</v>
      </c>
      <c r="G14" s="23">
        <v>9823289</v>
      </c>
      <c r="H14" s="23">
        <v>9657928</v>
      </c>
      <c r="I14" s="23">
        <v>9833123</v>
      </c>
      <c r="J14" s="23">
        <v>9945980</v>
      </c>
      <c r="K14" s="23">
        <v>9671903</v>
      </c>
      <c r="L14" s="23">
        <v>9657698</v>
      </c>
      <c r="M14" s="23">
        <v>9682456</v>
      </c>
      <c r="N14" s="24">
        <v>9671137</v>
      </c>
      <c r="O14" s="25">
        <v>116587241</v>
      </c>
      <c r="P14" s="23">
        <v>111920943</v>
      </c>
      <c r="Q14" s="26">
        <v>114531553</v>
      </c>
    </row>
    <row r="15" spans="1:17" ht="13.5">
      <c r="A15" s="1" t="s">
        <v>32</v>
      </c>
      <c r="B15" s="4"/>
      <c r="C15" s="16">
        <f aca="true" t="shared" si="2" ref="C15:Q15">SUM(C16:C18)</f>
        <v>357127425</v>
      </c>
      <c r="D15" s="16">
        <f t="shared" si="2"/>
        <v>239014011</v>
      </c>
      <c r="E15" s="16">
        <f t="shared" si="2"/>
        <v>239372289</v>
      </c>
      <c r="F15" s="16">
        <f t="shared" si="2"/>
        <v>279750922</v>
      </c>
      <c r="G15" s="16">
        <f t="shared" si="2"/>
        <v>222289211</v>
      </c>
      <c r="H15" s="16">
        <f t="shared" si="2"/>
        <v>394641732</v>
      </c>
      <c r="I15" s="16">
        <f t="shared" si="2"/>
        <v>322389986</v>
      </c>
      <c r="J15" s="16">
        <f t="shared" si="2"/>
        <v>230349041</v>
      </c>
      <c r="K15" s="16">
        <f t="shared" si="2"/>
        <v>371256257</v>
      </c>
      <c r="L15" s="16">
        <f>SUM(L16:L18)</f>
        <v>236100149</v>
      </c>
      <c r="M15" s="16">
        <f>SUM(M16:M18)</f>
        <v>221644158</v>
      </c>
      <c r="N15" s="27">
        <f t="shared" si="2"/>
        <v>297460469</v>
      </c>
      <c r="O15" s="28">
        <f t="shared" si="2"/>
        <v>3411395652</v>
      </c>
      <c r="P15" s="16">
        <f t="shared" si="2"/>
        <v>3370163422</v>
      </c>
      <c r="Q15" s="29">
        <f t="shared" si="2"/>
        <v>3298106024</v>
      </c>
    </row>
    <row r="16" spans="1:17" ht="13.5">
      <c r="A16" s="3" t="s">
        <v>33</v>
      </c>
      <c r="B16" s="2"/>
      <c r="C16" s="19">
        <v>233005968</v>
      </c>
      <c r="D16" s="19">
        <v>128074103</v>
      </c>
      <c r="E16" s="19">
        <v>126264983</v>
      </c>
      <c r="F16" s="19">
        <v>164005929</v>
      </c>
      <c r="G16" s="19">
        <v>95750291</v>
      </c>
      <c r="H16" s="19">
        <v>245536061</v>
      </c>
      <c r="I16" s="19">
        <v>189223142</v>
      </c>
      <c r="J16" s="19">
        <v>107898326</v>
      </c>
      <c r="K16" s="19">
        <v>247197281</v>
      </c>
      <c r="L16" s="19">
        <v>102941559</v>
      </c>
      <c r="M16" s="19">
        <v>96839765</v>
      </c>
      <c r="N16" s="20">
        <v>169924440</v>
      </c>
      <c r="O16" s="21">
        <v>1906661850</v>
      </c>
      <c r="P16" s="19">
        <v>1916125785</v>
      </c>
      <c r="Q16" s="22">
        <v>1842826818</v>
      </c>
    </row>
    <row r="17" spans="1:17" ht="13.5">
      <c r="A17" s="3" t="s">
        <v>34</v>
      </c>
      <c r="B17" s="2"/>
      <c r="C17" s="19">
        <v>122016024</v>
      </c>
      <c r="D17" s="19">
        <v>108611283</v>
      </c>
      <c r="E17" s="19">
        <v>110987161</v>
      </c>
      <c r="F17" s="19">
        <v>113606093</v>
      </c>
      <c r="G17" s="19">
        <v>124044986</v>
      </c>
      <c r="H17" s="19">
        <v>146827976</v>
      </c>
      <c r="I17" s="19">
        <v>130700325</v>
      </c>
      <c r="J17" s="19">
        <v>119954500</v>
      </c>
      <c r="K17" s="19">
        <v>119735016</v>
      </c>
      <c r="L17" s="19">
        <v>130907332</v>
      </c>
      <c r="M17" s="19">
        <v>122591987</v>
      </c>
      <c r="N17" s="20">
        <v>125273640</v>
      </c>
      <c r="O17" s="21">
        <v>1475256323</v>
      </c>
      <c r="P17" s="19">
        <v>1429019731</v>
      </c>
      <c r="Q17" s="22">
        <v>1429025055</v>
      </c>
    </row>
    <row r="18" spans="1:17" ht="13.5">
      <c r="A18" s="3" t="s">
        <v>35</v>
      </c>
      <c r="B18" s="2"/>
      <c r="C18" s="19">
        <v>2105433</v>
      </c>
      <c r="D18" s="19">
        <v>2328625</v>
      </c>
      <c r="E18" s="19">
        <v>2120145</v>
      </c>
      <c r="F18" s="19">
        <v>2138900</v>
      </c>
      <c r="G18" s="19">
        <v>2493934</v>
      </c>
      <c r="H18" s="19">
        <v>2277695</v>
      </c>
      <c r="I18" s="19">
        <v>2466519</v>
      </c>
      <c r="J18" s="19">
        <v>2496215</v>
      </c>
      <c r="K18" s="19">
        <v>4323960</v>
      </c>
      <c r="L18" s="19">
        <v>2251258</v>
      </c>
      <c r="M18" s="19">
        <v>2212406</v>
      </c>
      <c r="N18" s="20">
        <v>2262389</v>
      </c>
      <c r="O18" s="21">
        <v>29477479</v>
      </c>
      <c r="P18" s="19">
        <v>25017906</v>
      </c>
      <c r="Q18" s="22">
        <v>26254151</v>
      </c>
    </row>
    <row r="19" spans="1:17" ht="13.5">
      <c r="A19" s="1" t="s">
        <v>36</v>
      </c>
      <c r="B19" s="4"/>
      <c r="C19" s="16">
        <f aca="true" t="shared" si="3" ref="C19:Q19">SUM(C20:C23)</f>
        <v>1327880015</v>
      </c>
      <c r="D19" s="16">
        <f t="shared" si="3"/>
        <v>1168254748</v>
      </c>
      <c r="E19" s="16">
        <f t="shared" si="3"/>
        <v>944879775</v>
      </c>
      <c r="F19" s="16">
        <f t="shared" si="3"/>
        <v>997419923</v>
      </c>
      <c r="G19" s="16">
        <f t="shared" si="3"/>
        <v>996992758</v>
      </c>
      <c r="H19" s="16">
        <f t="shared" si="3"/>
        <v>1328322814</v>
      </c>
      <c r="I19" s="16">
        <f t="shared" si="3"/>
        <v>1172609069</v>
      </c>
      <c r="J19" s="16">
        <f t="shared" si="3"/>
        <v>959783495</v>
      </c>
      <c r="K19" s="16">
        <f t="shared" si="3"/>
        <v>1267844434</v>
      </c>
      <c r="L19" s="16">
        <f>SUM(L20:L23)</f>
        <v>1028131809</v>
      </c>
      <c r="M19" s="16">
        <f>SUM(M20:M23)</f>
        <v>909605551</v>
      </c>
      <c r="N19" s="27">
        <f t="shared" si="3"/>
        <v>985954516</v>
      </c>
      <c r="O19" s="28">
        <f t="shared" si="3"/>
        <v>13087678907</v>
      </c>
      <c r="P19" s="16">
        <f t="shared" si="3"/>
        <v>13849261630</v>
      </c>
      <c r="Q19" s="29">
        <f t="shared" si="3"/>
        <v>14801927877</v>
      </c>
    </row>
    <row r="20" spans="1:17" ht="13.5">
      <c r="A20" s="3" t="s">
        <v>37</v>
      </c>
      <c r="B20" s="2"/>
      <c r="C20" s="19">
        <v>442115591</v>
      </c>
      <c r="D20" s="19">
        <v>437115473</v>
      </c>
      <c r="E20" s="19">
        <v>381630044</v>
      </c>
      <c r="F20" s="19">
        <v>383832902</v>
      </c>
      <c r="G20" s="19">
        <v>372481764</v>
      </c>
      <c r="H20" s="19">
        <v>403861971</v>
      </c>
      <c r="I20" s="19">
        <v>526772057</v>
      </c>
      <c r="J20" s="19">
        <v>343087045</v>
      </c>
      <c r="K20" s="19">
        <v>391451643</v>
      </c>
      <c r="L20" s="19">
        <v>402504838</v>
      </c>
      <c r="M20" s="19">
        <v>370274718</v>
      </c>
      <c r="N20" s="20">
        <v>400400400</v>
      </c>
      <c r="O20" s="21">
        <v>4855528446</v>
      </c>
      <c r="P20" s="19">
        <v>5219682378</v>
      </c>
      <c r="Q20" s="22">
        <v>5645889588</v>
      </c>
    </row>
    <row r="21" spans="1:17" ht="13.5">
      <c r="A21" s="3" t="s">
        <v>38</v>
      </c>
      <c r="B21" s="2"/>
      <c r="C21" s="19">
        <v>571225415</v>
      </c>
      <c r="D21" s="19">
        <v>528464024</v>
      </c>
      <c r="E21" s="19">
        <v>378051107</v>
      </c>
      <c r="F21" s="19">
        <v>446775192</v>
      </c>
      <c r="G21" s="19">
        <v>447199416</v>
      </c>
      <c r="H21" s="19">
        <v>597146122</v>
      </c>
      <c r="I21" s="19">
        <v>421530966</v>
      </c>
      <c r="J21" s="19">
        <v>447222416</v>
      </c>
      <c r="K21" s="19">
        <v>586157229</v>
      </c>
      <c r="L21" s="19">
        <v>432767222</v>
      </c>
      <c r="M21" s="19">
        <v>378916330</v>
      </c>
      <c r="N21" s="20">
        <v>392673234</v>
      </c>
      <c r="O21" s="21">
        <v>5628128673</v>
      </c>
      <c r="P21" s="19">
        <v>5912211458</v>
      </c>
      <c r="Q21" s="22">
        <v>6265433708</v>
      </c>
    </row>
    <row r="22" spans="1:17" ht="13.5">
      <c r="A22" s="3" t="s">
        <v>39</v>
      </c>
      <c r="B22" s="2"/>
      <c r="C22" s="23">
        <v>121013762</v>
      </c>
      <c r="D22" s="23">
        <v>99318789</v>
      </c>
      <c r="E22" s="23">
        <v>95941834</v>
      </c>
      <c r="F22" s="23">
        <v>82761334</v>
      </c>
      <c r="G22" s="23">
        <v>89171096</v>
      </c>
      <c r="H22" s="23">
        <v>132044434</v>
      </c>
      <c r="I22" s="23">
        <v>118125408</v>
      </c>
      <c r="J22" s="23">
        <v>84078169</v>
      </c>
      <c r="K22" s="23">
        <v>106222923</v>
      </c>
      <c r="L22" s="23">
        <v>102468574</v>
      </c>
      <c r="M22" s="23">
        <v>73278961</v>
      </c>
      <c r="N22" s="24">
        <v>109647356</v>
      </c>
      <c r="O22" s="25">
        <v>1214072640</v>
      </c>
      <c r="P22" s="23">
        <v>1249225065</v>
      </c>
      <c r="Q22" s="26">
        <v>1324426347</v>
      </c>
    </row>
    <row r="23" spans="1:17" ht="13.5">
      <c r="A23" s="3" t="s">
        <v>40</v>
      </c>
      <c r="B23" s="2"/>
      <c r="C23" s="19">
        <v>193525247</v>
      </c>
      <c r="D23" s="19">
        <v>103356462</v>
      </c>
      <c r="E23" s="19">
        <v>89256790</v>
      </c>
      <c r="F23" s="19">
        <v>84050495</v>
      </c>
      <c r="G23" s="19">
        <v>88140482</v>
      </c>
      <c r="H23" s="19">
        <v>195270287</v>
      </c>
      <c r="I23" s="19">
        <v>106180638</v>
      </c>
      <c r="J23" s="19">
        <v>85395865</v>
      </c>
      <c r="K23" s="19">
        <v>184012639</v>
      </c>
      <c r="L23" s="19">
        <v>90391175</v>
      </c>
      <c r="M23" s="19">
        <v>87135542</v>
      </c>
      <c r="N23" s="20">
        <v>83233526</v>
      </c>
      <c r="O23" s="21">
        <v>1389949148</v>
      </c>
      <c r="P23" s="19">
        <v>1468142729</v>
      </c>
      <c r="Q23" s="22">
        <v>1566178234</v>
      </c>
    </row>
    <row r="24" spans="1:17" ht="13.5">
      <c r="A24" s="1" t="s">
        <v>41</v>
      </c>
      <c r="B24" s="4"/>
      <c r="C24" s="16">
        <v>7395214</v>
      </c>
      <c r="D24" s="16">
        <v>7398390</v>
      </c>
      <c r="E24" s="16">
        <v>4419026</v>
      </c>
      <c r="F24" s="16">
        <v>4810881</v>
      </c>
      <c r="G24" s="16">
        <v>4728397</v>
      </c>
      <c r="H24" s="16">
        <v>9219690</v>
      </c>
      <c r="I24" s="16">
        <v>4684767</v>
      </c>
      <c r="J24" s="16">
        <v>4758360</v>
      </c>
      <c r="K24" s="16">
        <v>21186630</v>
      </c>
      <c r="L24" s="16">
        <v>6115076</v>
      </c>
      <c r="M24" s="16">
        <v>4781327</v>
      </c>
      <c r="N24" s="27">
        <v>5467607</v>
      </c>
      <c r="O24" s="28">
        <v>84965365</v>
      </c>
      <c r="P24" s="16">
        <v>106126975</v>
      </c>
      <c r="Q24" s="29">
        <v>87339684</v>
      </c>
    </row>
    <row r="25" spans="1:17" ht="13.5">
      <c r="A25" s="5" t="s">
        <v>42</v>
      </c>
      <c r="B25" s="6"/>
      <c r="C25" s="41">
        <f aca="true" t="shared" si="4" ref="C25:Q25">+C5+C9+C15+C19+C24</f>
        <v>3601902724</v>
      </c>
      <c r="D25" s="41">
        <f t="shared" si="4"/>
        <v>2428546860</v>
      </c>
      <c r="E25" s="41">
        <f t="shared" si="4"/>
        <v>2200376254</v>
      </c>
      <c r="F25" s="41">
        <f t="shared" si="4"/>
        <v>2373777797</v>
      </c>
      <c r="G25" s="41">
        <f t="shared" si="4"/>
        <v>2131820065</v>
      </c>
      <c r="H25" s="41">
        <f t="shared" si="4"/>
        <v>3297669210</v>
      </c>
      <c r="I25" s="41">
        <f t="shared" si="4"/>
        <v>2707748676</v>
      </c>
      <c r="J25" s="41">
        <f t="shared" si="4"/>
        <v>2030576901</v>
      </c>
      <c r="K25" s="41">
        <f t="shared" si="4"/>
        <v>3080313615</v>
      </c>
      <c r="L25" s="41">
        <f>+L5+L9+L15+L19+L24</f>
        <v>2163468636</v>
      </c>
      <c r="M25" s="41">
        <f>+M5+M9+M15+M19+M24</f>
        <v>2009150869</v>
      </c>
      <c r="N25" s="42">
        <f t="shared" si="4"/>
        <v>2288611353</v>
      </c>
      <c r="O25" s="43">
        <f t="shared" si="4"/>
        <v>30313962962</v>
      </c>
      <c r="P25" s="41">
        <f t="shared" si="4"/>
        <v>31644282905</v>
      </c>
      <c r="Q25" s="44">
        <f t="shared" si="4"/>
        <v>33327158272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686988130</v>
      </c>
      <c r="D28" s="16">
        <f t="shared" si="5"/>
        <v>684847466</v>
      </c>
      <c r="E28" s="16">
        <f>SUM(E29:E31)</f>
        <v>694218418</v>
      </c>
      <c r="F28" s="16">
        <f>SUM(F29:F31)</f>
        <v>693959183</v>
      </c>
      <c r="G28" s="16">
        <f>SUM(G29:G31)</f>
        <v>689181050</v>
      </c>
      <c r="H28" s="16">
        <f>SUM(H29:H31)</f>
        <v>760414726</v>
      </c>
      <c r="I28" s="16">
        <f t="shared" si="5"/>
        <v>692391209</v>
      </c>
      <c r="J28" s="16">
        <f t="shared" si="5"/>
        <v>684222502</v>
      </c>
      <c r="K28" s="16">
        <f t="shared" si="5"/>
        <v>699287182</v>
      </c>
      <c r="L28" s="16">
        <f>SUM(L29:L31)</f>
        <v>687278174</v>
      </c>
      <c r="M28" s="16">
        <f>SUM(M29:M31)</f>
        <v>678767247</v>
      </c>
      <c r="N28" s="17">
        <f t="shared" si="5"/>
        <v>701542295</v>
      </c>
      <c r="O28" s="18">
        <f t="shared" si="5"/>
        <v>8353097582</v>
      </c>
      <c r="P28" s="16">
        <f t="shared" si="5"/>
        <v>8669783247</v>
      </c>
      <c r="Q28" s="17">
        <f t="shared" si="5"/>
        <v>9083002298</v>
      </c>
    </row>
    <row r="29" spans="1:17" ht="13.5">
      <c r="A29" s="3" t="s">
        <v>23</v>
      </c>
      <c r="B29" s="2"/>
      <c r="C29" s="19">
        <v>192834675</v>
      </c>
      <c r="D29" s="19">
        <v>180205668</v>
      </c>
      <c r="E29" s="19">
        <v>179809728</v>
      </c>
      <c r="F29" s="19">
        <v>194409212</v>
      </c>
      <c r="G29" s="19">
        <v>185466083</v>
      </c>
      <c r="H29" s="19">
        <v>201887706</v>
      </c>
      <c r="I29" s="19">
        <v>188270644</v>
      </c>
      <c r="J29" s="19">
        <v>182346415</v>
      </c>
      <c r="K29" s="19">
        <v>190785545</v>
      </c>
      <c r="L29" s="19">
        <v>185109269</v>
      </c>
      <c r="M29" s="19">
        <v>179685056</v>
      </c>
      <c r="N29" s="20">
        <v>188280483</v>
      </c>
      <c r="O29" s="21">
        <v>2249090484</v>
      </c>
      <c r="P29" s="19">
        <v>2338229432</v>
      </c>
      <c r="Q29" s="22">
        <v>2458335258</v>
      </c>
    </row>
    <row r="30" spans="1:17" ht="13.5">
      <c r="A30" s="3" t="s">
        <v>24</v>
      </c>
      <c r="B30" s="2"/>
      <c r="C30" s="23">
        <v>484688368</v>
      </c>
      <c r="D30" s="23">
        <v>494856401</v>
      </c>
      <c r="E30" s="23">
        <v>504658070</v>
      </c>
      <c r="F30" s="23">
        <v>489913107</v>
      </c>
      <c r="G30" s="23">
        <v>494033065</v>
      </c>
      <c r="H30" s="23">
        <v>548204264</v>
      </c>
      <c r="I30" s="23">
        <v>494468693</v>
      </c>
      <c r="J30" s="23">
        <v>492262884</v>
      </c>
      <c r="K30" s="23">
        <v>499004454</v>
      </c>
      <c r="L30" s="23">
        <v>492744339</v>
      </c>
      <c r="M30" s="23">
        <v>489496167</v>
      </c>
      <c r="N30" s="24">
        <v>503528592</v>
      </c>
      <c r="O30" s="25">
        <v>5987858404</v>
      </c>
      <c r="P30" s="23">
        <v>6212951444</v>
      </c>
      <c r="Q30" s="26">
        <v>6504143261</v>
      </c>
    </row>
    <row r="31" spans="1:17" ht="13.5">
      <c r="A31" s="3" t="s">
        <v>25</v>
      </c>
      <c r="B31" s="2"/>
      <c r="C31" s="19">
        <v>9465087</v>
      </c>
      <c r="D31" s="19">
        <v>9785397</v>
      </c>
      <c r="E31" s="19">
        <v>9750620</v>
      </c>
      <c r="F31" s="19">
        <v>9636864</v>
      </c>
      <c r="G31" s="19">
        <v>9681902</v>
      </c>
      <c r="H31" s="19">
        <v>10322756</v>
      </c>
      <c r="I31" s="19">
        <v>9651872</v>
      </c>
      <c r="J31" s="19">
        <v>9613203</v>
      </c>
      <c r="K31" s="19">
        <v>9497183</v>
      </c>
      <c r="L31" s="19">
        <v>9424566</v>
      </c>
      <c r="M31" s="19">
        <v>9586024</v>
      </c>
      <c r="N31" s="20">
        <v>9733220</v>
      </c>
      <c r="O31" s="21">
        <v>116148694</v>
      </c>
      <c r="P31" s="19">
        <v>118602371</v>
      </c>
      <c r="Q31" s="22">
        <v>120523779</v>
      </c>
    </row>
    <row r="32" spans="1:17" ht="13.5">
      <c r="A32" s="1" t="s">
        <v>26</v>
      </c>
      <c r="B32" s="2"/>
      <c r="C32" s="16">
        <f aca="true" t="shared" si="6" ref="C32:Q32">SUM(C33:C37)</f>
        <v>214153369</v>
      </c>
      <c r="D32" s="16">
        <f t="shared" si="6"/>
        <v>208933711</v>
      </c>
      <c r="E32" s="16">
        <f>SUM(E33:E37)</f>
        <v>224929042</v>
      </c>
      <c r="F32" s="16">
        <f>SUM(F33:F37)</f>
        <v>216718557</v>
      </c>
      <c r="G32" s="16">
        <f>SUM(G33:G37)</f>
        <v>213419995</v>
      </c>
      <c r="H32" s="16">
        <f>SUM(H33:H37)</f>
        <v>248941055</v>
      </c>
      <c r="I32" s="16">
        <f t="shared" si="6"/>
        <v>219747227</v>
      </c>
      <c r="J32" s="16">
        <f t="shared" si="6"/>
        <v>212711842</v>
      </c>
      <c r="K32" s="16">
        <f t="shared" si="6"/>
        <v>224158652</v>
      </c>
      <c r="L32" s="16">
        <f>SUM(L33:L37)</f>
        <v>221728099</v>
      </c>
      <c r="M32" s="16">
        <f>SUM(M33:M37)</f>
        <v>216596599</v>
      </c>
      <c r="N32" s="27">
        <f t="shared" si="6"/>
        <v>224191846</v>
      </c>
      <c r="O32" s="28">
        <f t="shared" si="6"/>
        <v>2646229994</v>
      </c>
      <c r="P32" s="16">
        <f t="shared" si="6"/>
        <v>2763254156</v>
      </c>
      <c r="Q32" s="29">
        <f t="shared" si="6"/>
        <v>2884752588</v>
      </c>
    </row>
    <row r="33" spans="1:17" ht="13.5">
      <c r="A33" s="3" t="s">
        <v>27</v>
      </c>
      <c r="B33" s="2"/>
      <c r="C33" s="19">
        <v>55261761</v>
      </c>
      <c r="D33" s="19">
        <v>55079364</v>
      </c>
      <c r="E33" s="19">
        <v>57891391</v>
      </c>
      <c r="F33" s="19">
        <v>55516940</v>
      </c>
      <c r="G33" s="19">
        <v>56409514</v>
      </c>
      <c r="H33" s="19">
        <v>63040057</v>
      </c>
      <c r="I33" s="19">
        <v>56914408</v>
      </c>
      <c r="J33" s="19">
        <v>55257973</v>
      </c>
      <c r="K33" s="19">
        <v>56194151</v>
      </c>
      <c r="L33" s="19">
        <v>56517038</v>
      </c>
      <c r="M33" s="19">
        <v>56609760</v>
      </c>
      <c r="N33" s="20">
        <v>57104486</v>
      </c>
      <c r="O33" s="21">
        <v>681796843</v>
      </c>
      <c r="P33" s="19">
        <v>696857423</v>
      </c>
      <c r="Q33" s="22">
        <v>726888232</v>
      </c>
    </row>
    <row r="34" spans="1:17" ht="13.5">
      <c r="A34" s="3" t="s">
        <v>28</v>
      </c>
      <c r="B34" s="2"/>
      <c r="C34" s="19">
        <v>36680789</v>
      </c>
      <c r="D34" s="19">
        <v>37990124</v>
      </c>
      <c r="E34" s="19">
        <v>42088122</v>
      </c>
      <c r="F34" s="19">
        <v>39472439</v>
      </c>
      <c r="G34" s="19">
        <v>38649735</v>
      </c>
      <c r="H34" s="19">
        <v>48191228</v>
      </c>
      <c r="I34" s="19">
        <v>40227706</v>
      </c>
      <c r="J34" s="19">
        <v>39595272</v>
      </c>
      <c r="K34" s="19">
        <v>42828674</v>
      </c>
      <c r="L34" s="19">
        <v>40416919</v>
      </c>
      <c r="M34" s="19">
        <v>39916843</v>
      </c>
      <c r="N34" s="20">
        <v>41777371</v>
      </c>
      <c r="O34" s="21">
        <v>487835222</v>
      </c>
      <c r="P34" s="19">
        <v>516777513</v>
      </c>
      <c r="Q34" s="22">
        <v>546782961</v>
      </c>
    </row>
    <row r="35" spans="1:17" ht="13.5">
      <c r="A35" s="3" t="s">
        <v>29</v>
      </c>
      <c r="B35" s="2"/>
      <c r="C35" s="19">
        <v>92180084</v>
      </c>
      <c r="D35" s="19">
        <v>86812702</v>
      </c>
      <c r="E35" s="19">
        <v>92284343</v>
      </c>
      <c r="F35" s="19">
        <v>88563867</v>
      </c>
      <c r="G35" s="19">
        <v>87659052</v>
      </c>
      <c r="H35" s="19">
        <v>101348827</v>
      </c>
      <c r="I35" s="19">
        <v>90090714</v>
      </c>
      <c r="J35" s="19">
        <v>88739077</v>
      </c>
      <c r="K35" s="19">
        <v>92523590</v>
      </c>
      <c r="L35" s="19">
        <v>90055432</v>
      </c>
      <c r="M35" s="19">
        <v>89551317</v>
      </c>
      <c r="N35" s="20">
        <v>91621473</v>
      </c>
      <c r="O35" s="21">
        <v>1091430478</v>
      </c>
      <c r="P35" s="19">
        <v>1149309379</v>
      </c>
      <c r="Q35" s="22">
        <v>1196595056</v>
      </c>
    </row>
    <row r="36" spans="1:17" ht="13.5">
      <c r="A36" s="3" t="s">
        <v>30</v>
      </c>
      <c r="B36" s="2"/>
      <c r="C36" s="19">
        <v>13392502</v>
      </c>
      <c r="D36" s="19">
        <v>15115682</v>
      </c>
      <c r="E36" s="19">
        <v>17278804</v>
      </c>
      <c r="F36" s="19">
        <v>16064892</v>
      </c>
      <c r="G36" s="19">
        <v>16607315</v>
      </c>
      <c r="H36" s="19">
        <v>20877988</v>
      </c>
      <c r="I36" s="19">
        <v>14908841</v>
      </c>
      <c r="J36" s="19">
        <v>15042637</v>
      </c>
      <c r="K36" s="19">
        <v>18136229</v>
      </c>
      <c r="L36" s="19">
        <v>17043261</v>
      </c>
      <c r="M36" s="19">
        <v>16362834</v>
      </c>
      <c r="N36" s="20">
        <v>18525317</v>
      </c>
      <c r="O36" s="21">
        <v>199356302</v>
      </c>
      <c r="P36" s="19">
        <v>208591049</v>
      </c>
      <c r="Q36" s="22">
        <v>213811164</v>
      </c>
    </row>
    <row r="37" spans="1:17" ht="13.5">
      <c r="A37" s="3" t="s">
        <v>31</v>
      </c>
      <c r="B37" s="2"/>
      <c r="C37" s="23">
        <v>16638233</v>
      </c>
      <c r="D37" s="23">
        <v>13935839</v>
      </c>
      <c r="E37" s="23">
        <v>15386382</v>
      </c>
      <c r="F37" s="23">
        <v>17100419</v>
      </c>
      <c r="G37" s="23">
        <v>14094379</v>
      </c>
      <c r="H37" s="23">
        <v>15482955</v>
      </c>
      <c r="I37" s="23">
        <v>17605558</v>
      </c>
      <c r="J37" s="23">
        <v>14076883</v>
      </c>
      <c r="K37" s="23">
        <v>14476008</v>
      </c>
      <c r="L37" s="23">
        <v>17695449</v>
      </c>
      <c r="M37" s="23">
        <v>14155845</v>
      </c>
      <c r="N37" s="24">
        <v>15163199</v>
      </c>
      <c r="O37" s="25">
        <v>185811149</v>
      </c>
      <c r="P37" s="23">
        <v>191718792</v>
      </c>
      <c r="Q37" s="26">
        <v>200675175</v>
      </c>
    </row>
    <row r="38" spans="1:17" ht="13.5">
      <c r="A38" s="1" t="s">
        <v>32</v>
      </c>
      <c r="B38" s="4"/>
      <c r="C38" s="16">
        <f aca="true" t="shared" si="7" ref="C38:Q38">SUM(C39:C41)</f>
        <v>271904149</v>
      </c>
      <c r="D38" s="16">
        <f t="shared" si="7"/>
        <v>297390836</v>
      </c>
      <c r="E38" s="16">
        <f>SUM(E39:E41)</f>
        <v>304156150</v>
      </c>
      <c r="F38" s="16">
        <f>SUM(F39:F41)</f>
        <v>275541672</v>
      </c>
      <c r="G38" s="16">
        <f>SUM(G39:G41)</f>
        <v>288875490</v>
      </c>
      <c r="H38" s="16">
        <f>SUM(H39:H41)</f>
        <v>342580286</v>
      </c>
      <c r="I38" s="16">
        <f t="shared" si="7"/>
        <v>292622049</v>
      </c>
      <c r="J38" s="16">
        <f t="shared" si="7"/>
        <v>279872534</v>
      </c>
      <c r="K38" s="16">
        <f t="shared" si="7"/>
        <v>294215168</v>
      </c>
      <c r="L38" s="16">
        <f>SUM(L39:L41)</f>
        <v>287811914</v>
      </c>
      <c r="M38" s="16">
        <f>SUM(M39:M41)</f>
        <v>286354719</v>
      </c>
      <c r="N38" s="27">
        <f t="shared" si="7"/>
        <v>296914617</v>
      </c>
      <c r="O38" s="28">
        <f t="shared" si="7"/>
        <v>3518239584</v>
      </c>
      <c r="P38" s="16">
        <f t="shared" si="7"/>
        <v>3681054655</v>
      </c>
      <c r="Q38" s="29">
        <f t="shared" si="7"/>
        <v>3924244258</v>
      </c>
    </row>
    <row r="39" spans="1:17" ht="13.5">
      <c r="A39" s="3" t="s">
        <v>33</v>
      </c>
      <c r="B39" s="2"/>
      <c r="C39" s="19">
        <v>113824496</v>
      </c>
      <c r="D39" s="19">
        <v>120144011</v>
      </c>
      <c r="E39" s="19">
        <v>117668842</v>
      </c>
      <c r="F39" s="19">
        <v>120345565</v>
      </c>
      <c r="G39" s="19">
        <v>117765342</v>
      </c>
      <c r="H39" s="19">
        <v>132908957</v>
      </c>
      <c r="I39" s="19">
        <v>124636829</v>
      </c>
      <c r="J39" s="19">
        <v>114872296</v>
      </c>
      <c r="K39" s="19">
        <v>120407424</v>
      </c>
      <c r="L39" s="19">
        <v>117669976</v>
      </c>
      <c r="M39" s="19">
        <v>115941528</v>
      </c>
      <c r="N39" s="20">
        <v>118494402</v>
      </c>
      <c r="O39" s="21">
        <v>1434679668</v>
      </c>
      <c r="P39" s="19">
        <v>1447898142</v>
      </c>
      <c r="Q39" s="22">
        <v>1504133004</v>
      </c>
    </row>
    <row r="40" spans="1:17" ht="13.5">
      <c r="A40" s="3" t="s">
        <v>34</v>
      </c>
      <c r="B40" s="2"/>
      <c r="C40" s="19">
        <v>150331221</v>
      </c>
      <c r="D40" s="19">
        <v>169420474</v>
      </c>
      <c r="E40" s="19">
        <v>177936716</v>
      </c>
      <c r="F40" s="19">
        <v>146948821</v>
      </c>
      <c r="G40" s="19">
        <v>162977980</v>
      </c>
      <c r="H40" s="19">
        <v>198717682</v>
      </c>
      <c r="I40" s="19">
        <v>159630964</v>
      </c>
      <c r="J40" s="19">
        <v>156768784</v>
      </c>
      <c r="K40" s="19">
        <v>165468652</v>
      </c>
      <c r="L40" s="19">
        <v>161663960</v>
      </c>
      <c r="M40" s="19">
        <v>162525047</v>
      </c>
      <c r="N40" s="20">
        <v>170666448</v>
      </c>
      <c r="O40" s="21">
        <v>1983056749</v>
      </c>
      <c r="P40" s="19">
        <v>2133875246</v>
      </c>
      <c r="Q40" s="22">
        <v>2317442342</v>
      </c>
    </row>
    <row r="41" spans="1:17" ht="13.5">
      <c r="A41" s="3" t="s">
        <v>35</v>
      </c>
      <c r="B41" s="2"/>
      <c r="C41" s="19">
        <v>7748432</v>
      </c>
      <c r="D41" s="19">
        <v>7826351</v>
      </c>
      <c r="E41" s="19">
        <v>8550592</v>
      </c>
      <c r="F41" s="19">
        <v>8247286</v>
      </c>
      <c r="G41" s="19">
        <v>8132168</v>
      </c>
      <c r="H41" s="19">
        <v>10953647</v>
      </c>
      <c r="I41" s="19">
        <v>8354256</v>
      </c>
      <c r="J41" s="19">
        <v>8231454</v>
      </c>
      <c r="K41" s="19">
        <v>8339092</v>
      </c>
      <c r="L41" s="19">
        <v>8477978</v>
      </c>
      <c r="M41" s="19">
        <v>7888144</v>
      </c>
      <c r="N41" s="20">
        <v>7753767</v>
      </c>
      <c r="O41" s="21">
        <v>100503167</v>
      </c>
      <c r="P41" s="19">
        <v>99281267</v>
      </c>
      <c r="Q41" s="22">
        <v>102668912</v>
      </c>
    </row>
    <row r="42" spans="1:17" ht="13.5">
      <c r="A42" s="1" t="s">
        <v>36</v>
      </c>
      <c r="B42" s="4"/>
      <c r="C42" s="16">
        <f aca="true" t="shared" si="8" ref="C42:Q42">SUM(C43:C46)</f>
        <v>882572183</v>
      </c>
      <c r="D42" s="16">
        <f t="shared" si="8"/>
        <v>961305143</v>
      </c>
      <c r="E42" s="16">
        <f>SUM(E43:E46)</f>
        <v>862174386</v>
      </c>
      <c r="F42" s="16">
        <f>SUM(F43:F46)</f>
        <v>803302373</v>
      </c>
      <c r="G42" s="16">
        <f>SUM(G43:G46)</f>
        <v>838434567</v>
      </c>
      <c r="H42" s="16">
        <f>SUM(H43:H46)</f>
        <v>902343189</v>
      </c>
      <c r="I42" s="16">
        <f t="shared" si="8"/>
        <v>823889116</v>
      </c>
      <c r="J42" s="16">
        <f t="shared" si="8"/>
        <v>788673167</v>
      </c>
      <c r="K42" s="16">
        <f t="shared" si="8"/>
        <v>832751687</v>
      </c>
      <c r="L42" s="16">
        <f>SUM(L43:L46)</f>
        <v>804618512</v>
      </c>
      <c r="M42" s="16">
        <f>SUM(M43:M46)</f>
        <v>822872445</v>
      </c>
      <c r="N42" s="27">
        <f t="shared" si="8"/>
        <v>909905573</v>
      </c>
      <c r="O42" s="28">
        <f t="shared" si="8"/>
        <v>10232842341</v>
      </c>
      <c r="P42" s="16">
        <f t="shared" si="8"/>
        <v>10619942615</v>
      </c>
      <c r="Q42" s="29">
        <f t="shared" si="8"/>
        <v>11331407704</v>
      </c>
    </row>
    <row r="43" spans="1:17" ht="13.5">
      <c r="A43" s="3" t="s">
        <v>37</v>
      </c>
      <c r="B43" s="2"/>
      <c r="C43" s="19">
        <v>438443676</v>
      </c>
      <c r="D43" s="19">
        <v>478954953</v>
      </c>
      <c r="E43" s="19">
        <v>384660074</v>
      </c>
      <c r="F43" s="19">
        <v>341442236</v>
      </c>
      <c r="G43" s="19">
        <v>376542978</v>
      </c>
      <c r="H43" s="19">
        <v>375847838</v>
      </c>
      <c r="I43" s="19">
        <v>362976187</v>
      </c>
      <c r="J43" s="19">
        <v>341540377</v>
      </c>
      <c r="K43" s="19">
        <v>358242798</v>
      </c>
      <c r="L43" s="19">
        <v>352233106</v>
      </c>
      <c r="M43" s="19">
        <v>370844714</v>
      </c>
      <c r="N43" s="20">
        <v>437612223</v>
      </c>
      <c r="O43" s="21">
        <v>4619341160</v>
      </c>
      <c r="P43" s="19">
        <v>4830851303</v>
      </c>
      <c r="Q43" s="22">
        <v>5240874274</v>
      </c>
    </row>
    <row r="44" spans="1:17" ht="13.5">
      <c r="A44" s="3" t="s">
        <v>38</v>
      </c>
      <c r="B44" s="2"/>
      <c r="C44" s="19">
        <v>279254282</v>
      </c>
      <c r="D44" s="19">
        <v>305382032</v>
      </c>
      <c r="E44" s="19">
        <v>289466077</v>
      </c>
      <c r="F44" s="19">
        <v>292342518</v>
      </c>
      <c r="G44" s="19">
        <v>283433385</v>
      </c>
      <c r="H44" s="19">
        <v>313078850</v>
      </c>
      <c r="I44" s="19">
        <v>284260757</v>
      </c>
      <c r="J44" s="19">
        <v>275006724</v>
      </c>
      <c r="K44" s="19">
        <v>294511675</v>
      </c>
      <c r="L44" s="19">
        <v>273263809</v>
      </c>
      <c r="M44" s="19">
        <v>275336595</v>
      </c>
      <c r="N44" s="20">
        <v>289347553</v>
      </c>
      <c r="O44" s="21">
        <v>3454684257</v>
      </c>
      <c r="P44" s="19">
        <v>3572302431</v>
      </c>
      <c r="Q44" s="22">
        <v>3730132468</v>
      </c>
    </row>
    <row r="45" spans="1:17" ht="13.5">
      <c r="A45" s="3" t="s">
        <v>39</v>
      </c>
      <c r="B45" s="2"/>
      <c r="C45" s="23">
        <v>69239172</v>
      </c>
      <c r="D45" s="23">
        <v>80562902</v>
      </c>
      <c r="E45" s="23">
        <v>87719939</v>
      </c>
      <c r="F45" s="23">
        <v>71536440</v>
      </c>
      <c r="G45" s="23">
        <v>81226110</v>
      </c>
      <c r="H45" s="23">
        <v>98451849</v>
      </c>
      <c r="I45" s="23">
        <v>76664290</v>
      </c>
      <c r="J45" s="23">
        <v>74609525</v>
      </c>
      <c r="K45" s="23">
        <v>81531519</v>
      </c>
      <c r="L45" s="23">
        <v>78558321</v>
      </c>
      <c r="M45" s="23">
        <v>78093079</v>
      </c>
      <c r="N45" s="24">
        <v>81869298</v>
      </c>
      <c r="O45" s="25">
        <v>960062444</v>
      </c>
      <c r="P45" s="23">
        <v>978019863</v>
      </c>
      <c r="Q45" s="26">
        <v>1052509988</v>
      </c>
    </row>
    <row r="46" spans="1:17" ht="13.5">
      <c r="A46" s="3" t="s">
        <v>40</v>
      </c>
      <c r="B46" s="2"/>
      <c r="C46" s="19">
        <v>95635053</v>
      </c>
      <c r="D46" s="19">
        <v>96405256</v>
      </c>
      <c r="E46" s="19">
        <v>100328296</v>
      </c>
      <c r="F46" s="19">
        <v>97981179</v>
      </c>
      <c r="G46" s="19">
        <v>97232094</v>
      </c>
      <c r="H46" s="19">
        <v>114964652</v>
      </c>
      <c r="I46" s="19">
        <v>99987882</v>
      </c>
      <c r="J46" s="19">
        <v>97516541</v>
      </c>
      <c r="K46" s="19">
        <v>98465695</v>
      </c>
      <c r="L46" s="19">
        <v>100563276</v>
      </c>
      <c r="M46" s="19">
        <v>98598057</v>
      </c>
      <c r="N46" s="20">
        <v>101076499</v>
      </c>
      <c r="O46" s="21">
        <v>1198754480</v>
      </c>
      <c r="P46" s="19">
        <v>1238769018</v>
      </c>
      <c r="Q46" s="22">
        <v>1307890974</v>
      </c>
    </row>
    <row r="47" spans="1:17" ht="13.5">
      <c r="A47" s="1" t="s">
        <v>41</v>
      </c>
      <c r="B47" s="4"/>
      <c r="C47" s="16">
        <v>21820749</v>
      </c>
      <c r="D47" s="16">
        <v>13447078</v>
      </c>
      <c r="E47" s="16">
        <v>10520913</v>
      </c>
      <c r="F47" s="16">
        <v>12896292</v>
      </c>
      <c r="G47" s="16">
        <v>14933456</v>
      </c>
      <c r="H47" s="16">
        <v>16597650</v>
      </c>
      <c r="I47" s="16">
        <v>15734002</v>
      </c>
      <c r="J47" s="16">
        <v>14935151</v>
      </c>
      <c r="K47" s="16">
        <v>12706644</v>
      </c>
      <c r="L47" s="16">
        <v>15131394</v>
      </c>
      <c r="M47" s="16">
        <v>11047603</v>
      </c>
      <c r="N47" s="27">
        <v>15888710</v>
      </c>
      <c r="O47" s="28">
        <v>175659642</v>
      </c>
      <c r="P47" s="16">
        <v>219361189</v>
      </c>
      <c r="Q47" s="29">
        <v>197758938</v>
      </c>
    </row>
    <row r="48" spans="1:17" ht="13.5">
      <c r="A48" s="5" t="s">
        <v>44</v>
      </c>
      <c r="B48" s="6"/>
      <c r="C48" s="41">
        <f aca="true" t="shared" si="9" ref="C48:Q48">+C28+C32+C38+C42+C47</f>
        <v>2077438580</v>
      </c>
      <c r="D48" s="41">
        <f t="shared" si="9"/>
        <v>2165924234</v>
      </c>
      <c r="E48" s="41">
        <f>+E28+E32+E38+E42+E47</f>
        <v>2095998909</v>
      </c>
      <c r="F48" s="41">
        <f>+F28+F32+F38+F42+F47</f>
        <v>2002418077</v>
      </c>
      <c r="G48" s="41">
        <f>+G28+G32+G38+G42+G47</f>
        <v>2044844558</v>
      </c>
      <c r="H48" s="41">
        <f>+H28+H32+H38+H42+H47</f>
        <v>2270876906</v>
      </c>
      <c r="I48" s="41">
        <f t="shared" si="9"/>
        <v>2044383603</v>
      </c>
      <c r="J48" s="41">
        <f t="shared" si="9"/>
        <v>1980415196</v>
      </c>
      <c r="K48" s="41">
        <f t="shared" si="9"/>
        <v>2063119333</v>
      </c>
      <c r="L48" s="41">
        <f>+L28+L32+L38+L42+L47</f>
        <v>2016568093</v>
      </c>
      <c r="M48" s="41">
        <f>+M28+M32+M38+M42+M47</f>
        <v>2015638613</v>
      </c>
      <c r="N48" s="42">
        <f t="shared" si="9"/>
        <v>2148443041</v>
      </c>
      <c r="O48" s="43">
        <f t="shared" si="9"/>
        <v>24926069143</v>
      </c>
      <c r="P48" s="41">
        <f t="shared" si="9"/>
        <v>25953395862</v>
      </c>
      <c r="Q48" s="44">
        <f t="shared" si="9"/>
        <v>27421165786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1524464144</v>
      </c>
      <c r="D49" s="45">
        <f t="shared" si="10"/>
        <v>262622626</v>
      </c>
      <c r="E49" s="45">
        <f t="shared" si="10"/>
        <v>104377345</v>
      </c>
      <c r="F49" s="45">
        <f t="shared" si="10"/>
        <v>371359720</v>
      </c>
      <c r="G49" s="45">
        <f t="shared" si="10"/>
        <v>86975507</v>
      </c>
      <c r="H49" s="45">
        <f t="shared" si="10"/>
        <v>1026792304</v>
      </c>
      <c r="I49" s="45">
        <f t="shared" si="10"/>
        <v>663365073</v>
      </c>
      <c r="J49" s="45">
        <f t="shared" si="10"/>
        <v>50161705</v>
      </c>
      <c r="K49" s="45">
        <f t="shared" si="10"/>
        <v>1017194282</v>
      </c>
      <c r="L49" s="45">
        <f>+L25-L48</f>
        <v>146900543</v>
      </c>
      <c r="M49" s="45">
        <f>+M25-M48</f>
        <v>-6487744</v>
      </c>
      <c r="N49" s="46">
        <f t="shared" si="10"/>
        <v>140168312</v>
      </c>
      <c r="O49" s="47">
        <f t="shared" si="10"/>
        <v>5387893819</v>
      </c>
      <c r="P49" s="45">
        <f t="shared" si="10"/>
        <v>5690887043</v>
      </c>
      <c r="Q49" s="48">
        <f t="shared" si="10"/>
        <v>5905992486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7561188</v>
      </c>
      <c r="D5" s="16">
        <f t="shared" si="0"/>
        <v>7561188</v>
      </c>
      <c r="E5" s="16">
        <f t="shared" si="0"/>
        <v>7561188</v>
      </c>
      <c r="F5" s="16">
        <f t="shared" si="0"/>
        <v>7561188</v>
      </c>
      <c r="G5" s="16">
        <f t="shared" si="0"/>
        <v>7561188</v>
      </c>
      <c r="H5" s="16">
        <f t="shared" si="0"/>
        <v>7561188</v>
      </c>
      <c r="I5" s="16">
        <f t="shared" si="0"/>
        <v>7561188</v>
      </c>
      <c r="J5" s="16">
        <f t="shared" si="0"/>
        <v>7561188</v>
      </c>
      <c r="K5" s="16">
        <f t="shared" si="0"/>
        <v>7561188</v>
      </c>
      <c r="L5" s="16">
        <f>SUM(L6:L8)</f>
        <v>7561188</v>
      </c>
      <c r="M5" s="16">
        <f>SUM(M6:M8)</f>
        <v>7561188</v>
      </c>
      <c r="N5" s="17">
        <f t="shared" si="0"/>
        <v>7561085</v>
      </c>
      <c r="O5" s="18">
        <f t="shared" si="0"/>
        <v>90734153</v>
      </c>
      <c r="P5" s="16">
        <f t="shared" si="0"/>
        <v>83234848</v>
      </c>
      <c r="Q5" s="17">
        <f t="shared" si="0"/>
        <v>90590011</v>
      </c>
    </row>
    <row r="6" spans="1:17" ht="13.5">
      <c r="A6" s="3" t="s">
        <v>23</v>
      </c>
      <c r="B6" s="2"/>
      <c r="C6" s="19">
        <v>2769252</v>
      </c>
      <c r="D6" s="19">
        <v>2769252</v>
      </c>
      <c r="E6" s="19">
        <v>2769252</v>
      </c>
      <c r="F6" s="19">
        <v>2769252</v>
      </c>
      <c r="G6" s="19">
        <v>2769252</v>
      </c>
      <c r="H6" s="19">
        <v>2769252</v>
      </c>
      <c r="I6" s="19">
        <v>2769252</v>
      </c>
      <c r="J6" s="19">
        <v>2769252</v>
      </c>
      <c r="K6" s="19">
        <v>2769252</v>
      </c>
      <c r="L6" s="19">
        <v>2769252</v>
      </c>
      <c r="M6" s="19">
        <v>2769252</v>
      </c>
      <c r="N6" s="20">
        <v>2769241</v>
      </c>
      <c r="O6" s="21">
        <v>33231013</v>
      </c>
      <c r="P6" s="19">
        <v>35827793</v>
      </c>
      <c r="Q6" s="22">
        <v>38077422</v>
      </c>
    </row>
    <row r="7" spans="1:17" ht="13.5">
      <c r="A7" s="3" t="s">
        <v>24</v>
      </c>
      <c r="B7" s="2"/>
      <c r="C7" s="23">
        <v>4791936</v>
      </c>
      <c r="D7" s="23">
        <v>4791936</v>
      </c>
      <c r="E7" s="23">
        <v>4791936</v>
      </c>
      <c r="F7" s="23">
        <v>4791936</v>
      </c>
      <c r="G7" s="23">
        <v>4791936</v>
      </c>
      <c r="H7" s="23">
        <v>4791936</v>
      </c>
      <c r="I7" s="23">
        <v>4791936</v>
      </c>
      <c r="J7" s="23">
        <v>4791936</v>
      </c>
      <c r="K7" s="23">
        <v>4791936</v>
      </c>
      <c r="L7" s="23">
        <v>4791936</v>
      </c>
      <c r="M7" s="23">
        <v>4791936</v>
      </c>
      <c r="N7" s="24">
        <v>4791844</v>
      </c>
      <c r="O7" s="25">
        <v>57503140</v>
      </c>
      <c r="P7" s="23">
        <v>47407055</v>
      </c>
      <c r="Q7" s="26">
        <v>52512589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1874844</v>
      </c>
      <c r="D9" s="16">
        <f t="shared" si="1"/>
        <v>1874844</v>
      </c>
      <c r="E9" s="16">
        <f t="shared" si="1"/>
        <v>1874844</v>
      </c>
      <c r="F9" s="16">
        <f t="shared" si="1"/>
        <v>1874844</v>
      </c>
      <c r="G9" s="16">
        <f t="shared" si="1"/>
        <v>1874844</v>
      </c>
      <c r="H9" s="16">
        <f t="shared" si="1"/>
        <v>1874844</v>
      </c>
      <c r="I9" s="16">
        <f t="shared" si="1"/>
        <v>1874844</v>
      </c>
      <c r="J9" s="16">
        <f t="shared" si="1"/>
        <v>1874844</v>
      </c>
      <c r="K9" s="16">
        <f t="shared" si="1"/>
        <v>1874844</v>
      </c>
      <c r="L9" s="16">
        <f>SUM(L10:L14)</f>
        <v>1874844</v>
      </c>
      <c r="M9" s="16">
        <f>SUM(M10:M14)</f>
        <v>1874844</v>
      </c>
      <c r="N9" s="27">
        <f t="shared" si="1"/>
        <v>1874814</v>
      </c>
      <c r="O9" s="28">
        <f t="shared" si="1"/>
        <v>22498098</v>
      </c>
      <c r="P9" s="16">
        <f t="shared" si="1"/>
        <v>21197986</v>
      </c>
      <c r="Q9" s="29">
        <f t="shared" si="1"/>
        <v>22469867</v>
      </c>
    </row>
    <row r="10" spans="1:17" ht="13.5">
      <c r="A10" s="3" t="s">
        <v>27</v>
      </c>
      <c r="B10" s="2"/>
      <c r="C10" s="19">
        <v>127356</v>
      </c>
      <c r="D10" s="19">
        <v>127356</v>
      </c>
      <c r="E10" s="19">
        <v>127356</v>
      </c>
      <c r="F10" s="19">
        <v>127356</v>
      </c>
      <c r="G10" s="19">
        <v>127356</v>
      </c>
      <c r="H10" s="19">
        <v>127356</v>
      </c>
      <c r="I10" s="19">
        <v>127356</v>
      </c>
      <c r="J10" s="19">
        <v>127356</v>
      </c>
      <c r="K10" s="19">
        <v>127356</v>
      </c>
      <c r="L10" s="19">
        <v>127356</v>
      </c>
      <c r="M10" s="19">
        <v>127356</v>
      </c>
      <c r="N10" s="20">
        <v>127341</v>
      </c>
      <c r="O10" s="21">
        <v>1528257</v>
      </c>
      <c r="P10" s="19">
        <v>241953</v>
      </c>
      <c r="Q10" s="22">
        <v>256471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1747488</v>
      </c>
      <c r="D12" s="19">
        <v>1747488</v>
      </c>
      <c r="E12" s="19">
        <v>1747488</v>
      </c>
      <c r="F12" s="19">
        <v>1747488</v>
      </c>
      <c r="G12" s="19">
        <v>1747488</v>
      </c>
      <c r="H12" s="19">
        <v>1747488</v>
      </c>
      <c r="I12" s="19">
        <v>1747488</v>
      </c>
      <c r="J12" s="19">
        <v>1747488</v>
      </c>
      <c r="K12" s="19">
        <v>1747488</v>
      </c>
      <c r="L12" s="19">
        <v>1747488</v>
      </c>
      <c r="M12" s="19">
        <v>1747488</v>
      </c>
      <c r="N12" s="20">
        <v>1747473</v>
      </c>
      <c r="O12" s="21">
        <v>20969841</v>
      </c>
      <c r="P12" s="19">
        <v>20956033</v>
      </c>
      <c r="Q12" s="22">
        <v>22213396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530573</v>
      </c>
      <c r="D15" s="16">
        <f t="shared" si="2"/>
        <v>530573</v>
      </c>
      <c r="E15" s="16">
        <f t="shared" si="2"/>
        <v>530573</v>
      </c>
      <c r="F15" s="16">
        <f t="shared" si="2"/>
        <v>530573</v>
      </c>
      <c r="G15" s="16">
        <f t="shared" si="2"/>
        <v>530573</v>
      </c>
      <c r="H15" s="16">
        <f t="shared" si="2"/>
        <v>530573</v>
      </c>
      <c r="I15" s="16">
        <f t="shared" si="2"/>
        <v>530573</v>
      </c>
      <c r="J15" s="16">
        <f t="shared" si="2"/>
        <v>530573</v>
      </c>
      <c r="K15" s="16">
        <f t="shared" si="2"/>
        <v>530573</v>
      </c>
      <c r="L15" s="16">
        <f>SUM(L16:L18)</f>
        <v>530573</v>
      </c>
      <c r="M15" s="16">
        <f>SUM(M16:M18)</f>
        <v>530573</v>
      </c>
      <c r="N15" s="27">
        <f t="shared" si="2"/>
        <v>530530</v>
      </c>
      <c r="O15" s="28">
        <f t="shared" si="2"/>
        <v>6366833</v>
      </c>
      <c r="P15" s="16">
        <f t="shared" si="2"/>
        <v>5572509</v>
      </c>
      <c r="Q15" s="29">
        <f t="shared" si="2"/>
        <v>5893395</v>
      </c>
    </row>
    <row r="16" spans="1:17" ht="13.5">
      <c r="A16" s="3" t="s">
        <v>33</v>
      </c>
      <c r="B16" s="2"/>
      <c r="C16" s="19">
        <v>189122</v>
      </c>
      <c r="D16" s="19">
        <v>189122</v>
      </c>
      <c r="E16" s="19">
        <v>189122</v>
      </c>
      <c r="F16" s="19">
        <v>189122</v>
      </c>
      <c r="G16" s="19">
        <v>189122</v>
      </c>
      <c r="H16" s="19">
        <v>189122</v>
      </c>
      <c r="I16" s="19">
        <v>189122</v>
      </c>
      <c r="J16" s="19">
        <v>189122</v>
      </c>
      <c r="K16" s="19">
        <v>189122</v>
      </c>
      <c r="L16" s="19">
        <v>189122</v>
      </c>
      <c r="M16" s="19">
        <v>189122</v>
      </c>
      <c r="N16" s="20">
        <v>189093</v>
      </c>
      <c r="O16" s="21">
        <v>2269435</v>
      </c>
      <c r="P16" s="19">
        <v>1229266</v>
      </c>
      <c r="Q16" s="22">
        <v>1289556</v>
      </c>
    </row>
    <row r="17" spans="1:17" ht="13.5">
      <c r="A17" s="3" t="s">
        <v>34</v>
      </c>
      <c r="B17" s="2"/>
      <c r="C17" s="19">
        <v>341451</v>
      </c>
      <c r="D17" s="19">
        <v>341451</v>
      </c>
      <c r="E17" s="19">
        <v>341451</v>
      </c>
      <c r="F17" s="19">
        <v>341451</v>
      </c>
      <c r="G17" s="19">
        <v>341451</v>
      </c>
      <c r="H17" s="19">
        <v>341451</v>
      </c>
      <c r="I17" s="19">
        <v>341451</v>
      </c>
      <c r="J17" s="19">
        <v>341451</v>
      </c>
      <c r="K17" s="19">
        <v>341451</v>
      </c>
      <c r="L17" s="19">
        <v>341451</v>
      </c>
      <c r="M17" s="19">
        <v>341451</v>
      </c>
      <c r="N17" s="20">
        <v>341437</v>
      </c>
      <c r="O17" s="21">
        <v>4097398</v>
      </c>
      <c r="P17" s="19">
        <v>4343243</v>
      </c>
      <c r="Q17" s="22">
        <v>4603839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5810793</v>
      </c>
      <c r="D19" s="16">
        <f t="shared" si="3"/>
        <v>5810793</v>
      </c>
      <c r="E19" s="16">
        <f t="shared" si="3"/>
        <v>5810793</v>
      </c>
      <c r="F19" s="16">
        <f t="shared" si="3"/>
        <v>5810793</v>
      </c>
      <c r="G19" s="16">
        <f t="shared" si="3"/>
        <v>5810793</v>
      </c>
      <c r="H19" s="16">
        <f t="shared" si="3"/>
        <v>5810793</v>
      </c>
      <c r="I19" s="16">
        <f t="shared" si="3"/>
        <v>5810793</v>
      </c>
      <c r="J19" s="16">
        <f t="shared" si="3"/>
        <v>5810793</v>
      </c>
      <c r="K19" s="16">
        <f t="shared" si="3"/>
        <v>5810793</v>
      </c>
      <c r="L19" s="16">
        <f>SUM(L20:L23)</f>
        <v>5810793</v>
      </c>
      <c r="M19" s="16">
        <f>SUM(M20:M23)</f>
        <v>5810793</v>
      </c>
      <c r="N19" s="27">
        <f t="shared" si="3"/>
        <v>5810729</v>
      </c>
      <c r="O19" s="28">
        <f t="shared" si="3"/>
        <v>69729452</v>
      </c>
      <c r="P19" s="16">
        <f t="shared" si="3"/>
        <v>68874659</v>
      </c>
      <c r="Q19" s="29">
        <f t="shared" si="3"/>
        <v>69431127</v>
      </c>
    </row>
    <row r="20" spans="1:17" ht="13.5">
      <c r="A20" s="3" t="s">
        <v>37</v>
      </c>
      <c r="B20" s="2"/>
      <c r="C20" s="19">
        <v>894849</v>
      </c>
      <c r="D20" s="19">
        <v>894849</v>
      </c>
      <c r="E20" s="19">
        <v>894849</v>
      </c>
      <c r="F20" s="19">
        <v>894849</v>
      </c>
      <c r="G20" s="19">
        <v>894849</v>
      </c>
      <c r="H20" s="19">
        <v>894849</v>
      </c>
      <c r="I20" s="19">
        <v>894849</v>
      </c>
      <c r="J20" s="19">
        <v>894849</v>
      </c>
      <c r="K20" s="19">
        <v>894849</v>
      </c>
      <c r="L20" s="19">
        <v>894849</v>
      </c>
      <c r="M20" s="19">
        <v>894849</v>
      </c>
      <c r="N20" s="20">
        <v>894821</v>
      </c>
      <c r="O20" s="21">
        <v>10738160</v>
      </c>
      <c r="P20" s="19">
        <v>10002232</v>
      </c>
      <c r="Q20" s="22">
        <v>7282227</v>
      </c>
    </row>
    <row r="21" spans="1:17" ht="13.5">
      <c r="A21" s="3" t="s">
        <v>38</v>
      </c>
      <c r="B21" s="2"/>
      <c r="C21" s="19">
        <v>3146887</v>
      </c>
      <c r="D21" s="19">
        <v>3146887</v>
      </c>
      <c r="E21" s="19">
        <v>3146887</v>
      </c>
      <c r="F21" s="19">
        <v>3146887</v>
      </c>
      <c r="G21" s="19">
        <v>3146887</v>
      </c>
      <c r="H21" s="19">
        <v>3146887</v>
      </c>
      <c r="I21" s="19">
        <v>3146887</v>
      </c>
      <c r="J21" s="19">
        <v>3146887</v>
      </c>
      <c r="K21" s="19">
        <v>3146887</v>
      </c>
      <c r="L21" s="19">
        <v>3146887</v>
      </c>
      <c r="M21" s="19">
        <v>3146887</v>
      </c>
      <c r="N21" s="20">
        <v>3146865</v>
      </c>
      <c r="O21" s="21">
        <v>37762622</v>
      </c>
      <c r="P21" s="19">
        <v>40073675</v>
      </c>
      <c r="Q21" s="22">
        <v>42222223</v>
      </c>
    </row>
    <row r="22" spans="1:17" ht="13.5">
      <c r="A22" s="3" t="s">
        <v>39</v>
      </c>
      <c r="B22" s="2"/>
      <c r="C22" s="23">
        <v>991277</v>
      </c>
      <c r="D22" s="23">
        <v>991277</v>
      </c>
      <c r="E22" s="23">
        <v>991277</v>
      </c>
      <c r="F22" s="23">
        <v>991277</v>
      </c>
      <c r="G22" s="23">
        <v>991277</v>
      </c>
      <c r="H22" s="23">
        <v>991277</v>
      </c>
      <c r="I22" s="23">
        <v>991277</v>
      </c>
      <c r="J22" s="23">
        <v>991277</v>
      </c>
      <c r="K22" s="23">
        <v>991277</v>
      </c>
      <c r="L22" s="23">
        <v>991277</v>
      </c>
      <c r="M22" s="23">
        <v>991277</v>
      </c>
      <c r="N22" s="24">
        <v>991272</v>
      </c>
      <c r="O22" s="25">
        <v>11895319</v>
      </c>
      <c r="P22" s="23">
        <v>12609039</v>
      </c>
      <c r="Q22" s="26">
        <v>13365581</v>
      </c>
    </row>
    <row r="23" spans="1:17" ht="13.5">
      <c r="A23" s="3" t="s">
        <v>40</v>
      </c>
      <c r="B23" s="2"/>
      <c r="C23" s="19">
        <v>777780</v>
      </c>
      <c r="D23" s="19">
        <v>777780</v>
      </c>
      <c r="E23" s="19">
        <v>777780</v>
      </c>
      <c r="F23" s="19">
        <v>777780</v>
      </c>
      <c r="G23" s="19">
        <v>777780</v>
      </c>
      <c r="H23" s="19">
        <v>777780</v>
      </c>
      <c r="I23" s="19">
        <v>777780</v>
      </c>
      <c r="J23" s="19">
        <v>777780</v>
      </c>
      <c r="K23" s="19">
        <v>777780</v>
      </c>
      <c r="L23" s="19">
        <v>777780</v>
      </c>
      <c r="M23" s="19">
        <v>777780</v>
      </c>
      <c r="N23" s="20">
        <v>777771</v>
      </c>
      <c r="O23" s="21">
        <v>9333351</v>
      </c>
      <c r="P23" s="19">
        <v>6189713</v>
      </c>
      <c r="Q23" s="22">
        <v>6561096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15777398</v>
      </c>
      <c r="D25" s="41">
        <f t="shared" si="4"/>
        <v>15777398</v>
      </c>
      <c r="E25" s="41">
        <f t="shared" si="4"/>
        <v>15777398</v>
      </c>
      <c r="F25" s="41">
        <f t="shared" si="4"/>
        <v>15777398</v>
      </c>
      <c r="G25" s="41">
        <f t="shared" si="4"/>
        <v>15777398</v>
      </c>
      <c r="H25" s="41">
        <f t="shared" si="4"/>
        <v>15777398</v>
      </c>
      <c r="I25" s="41">
        <f t="shared" si="4"/>
        <v>15777398</v>
      </c>
      <c r="J25" s="41">
        <f t="shared" si="4"/>
        <v>15777398</v>
      </c>
      <c r="K25" s="41">
        <f t="shared" si="4"/>
        <v>15777398</v>
      </c>
      <c r="L25" s="41">
        <f>+L5+L9+L15+L19+L24</f>
        <v>15777398</v>
      </c>
      <c r="M25" s="41">
        <f>+M5+M9+M15+M19+M24</f>
        <v>15777398</v>
      </c>
      <c r="N25" s="42">
        <f t="shared" si="4"/>
        <v>15777158</v>
      </c>
      <c r="O25" s="43">
        <f t="shared" si="4"/>
        <v>189328536</v>
      </c>
      <c r="P25" s="41">
        <f t="shared" si="4"/>
        <v>178880002</v>
      </c>
      <c r="Q25" s="44">
        <f t="shared" si="4"/>
        <v>188384400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5906790</v>
      </c>
      <c r="D28" s="16">
        <f t="shared" si="5"/>
        <v>5906790</v>
      </c>
      <c r="E28" s="16">
        <f>SUM(E29:E31)</f>
        <v>5906790</v>
      </c>
      <c r="F28" s="16">
        <f>SUM(F29:F31)</f>
        <v>5906790</v>
      </c>
      <c r="G28" s="16">
        <f>SUM(G29:G31)</f>
        <v>5906790</v>
      </c>
      <c r="H28" s="16">
        <f>SUM(H29:H31)</f>
        <v>5906790</v>
      </c>
      <c r="I28" s="16">
        <f t="shared" si="5"/>
        <v>5906790</v>
      </c>
      <c r="J28" s="16">
        <f t="shared" si="5"/>
        <v>5906790</v>
      </c>
      <c r="K28" s="16">
        <f t="shared" si="5"/>
        <v>5906790</v>
      </c>
      <c r="L28" s="16">
        <f>SUM(L29:L31)</f>
        <v>5906790</v>
      </c>
      <c r="M28" s="16">
        <f>SUM(M29:M31)</f>
        <v>5906790</v>
      </c>
      <c r="N28" s="17">
        <f t="shared" si="5"/>
        <v>5905780</v>
      </c>
      <c r="O28" s="18">
        <f t="shared" si="5"/>
        <v>70880470</v>
      </c>
      <c r="P28" s="16">
        <f t="shared" si="5"/>
        <v>65166385</v>
      </c>
      <c r="Q28" s="17">
        <f t="shared" si="5"/>
        <v>69578161</v>
      </c>
    </row>
    <row r="29" spans="1:17" ht="13.5">
      <c r="A29" s="3" t="s">
        <v>23</v>
      </c>
      <c r="B29" s="2"/>
      <c r="C29" s="19">
        <v>1030357</v>
      </c>
      <c r="D29" s="19">
        <v>1030357</v>
      </c>
      <c r="E29" s="19">
        <v>1030357</v>
      </c>
      <c r="F29" s="19">
        <v>1030357</v>
      </c>
      <c r="G29" s="19">
        <v>1030357</v>
      </c>
      <c r="H29" s="19">
        <v>1030357</v>
      </c>
      <c r="I29" s="19">
        <v>1030357</v>
      </c>
      <c r="J29" s="19">
        <v>1030357</v>
      </c>
      <c r="K29" s="19">
        <v>1030357</v>
      </c>
      <c r="L29" s="19">
        <v>1030357</v>
      </c>
      <c r="M29" s="19">
        <v>1030357</v>
      </c>
      <c r="N29" s="20">
        <v>1030016</v>
      </c>
      <c r="O29" s="21">
        <v>12363943</v>
      </c>
      <c r="P29" s="19">
        <v>13219784</v>
      </c>
      <c r="Q29" s="22">
        <v>14212844</v>
      </c>
    </row>
    <row r="30" spans="1:17" ht="13.5">
      <c r="A30" s="3" t="s">
        <v>24</v>
      </c>
      <c r="B30" s="2"/>
      <c r="C30" s="23">
        <v>4876433</v>
      </c>
      <c r="D30" s="23">
        <v>4876433</v>
      </c>
      <c r="E30" s="23">
        <v>4876433</v>
      </c>
      <c r="F30" s="23">
        <v>4876433</v>
      </c>
      <c r="G30" s="23">
        <v>4876433</v>
      </c>
      <c r="H30" s="23">
        <v>4876433</v>
      </c>
      <c r="I30" s="23">
        <v>4876433</v>
      </c>
      <c r="J30" s="23">
        <v>4876433</v>
      </c>
      <c r="K30" s="23">
        <v>4876433</v>
      </c>
      <c r="L30" s="23">
        <v>4876433</v>
      </c>
      <c r="M30" s="23">
        <v>4876433</v>
      </c>
      <c r="N30" s="24">
        <v>4875764</v>
      </c>
      <c r="O30" s="25">
        <v>58516527</v>
      </c>
      <c r="P30" s="23">
        <v>51946601</v>
      </c>
      <c r="Q30" s="26">
        <v>55365317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2754950</v>
      </c>
      <c r="D32" s="16">
        <f t="shared" si="6"/>
        <v>2754950</v>
      </c>
      <c r="E32" s="16">
        <f>SUM(E33:E37)</f>
        <v>2754950</v>
      </c>
      <c r="F32" s="16">
        <f>SUM(F33:F37)</f>
        <v>2754950</v>
      </c>
      <c r="G32" s="16">
        <f>SUM(G33:G37)</f>
        <v>2754950</v>
      </c>
      <c r="H32" s="16">
        <f>SUM(H33:H37)</f>
        <v>2754950</v>
      </c>
      <c r="I32" s="16">
        <f t="shared" si="6"/>
        <v>2754950</v>
      </c>
      <c r="J32" s="16">
        <f t="shared" si="6"/>
        <v>2754950</v>
      </c>
      <c r="K32" s="16">
        <f t="shared" si="6"/>
        <v>2754950</v>
      </c>
      <c r="L32" s="16">
        <f>SUM(L33:L37)</f>
        <v>2754950</v>
      </c>
      <c r="M32" s="16">
        <f>SUM(M33:M37)</f>
        <v>2754950</v>
      </c>
      <c r="N32" s="27">
        <f t="shared" si="6"/>
        <v>2754416</v>
      </c>
      <c r="O32" s="28">
        <f t="shared" si="6"/>
        <v>33058866</v>
      </c>
      <c r="P32" s="16">
        <f t="shared" si="6"/>
        <v>34362965</v>
      </c>
      <c r="Q32" s="29">
        <f t="shared" si="6"/>
        <v>35856806</v>
      </c>
    </row>
    <row r="33" spans="1:17" ht="13.5">
      <c r="A33" s="3" t="s">
        <v>27</v>
      </c>
      <c r="B33" s="2"/>
      <c r="C33" s="19">
        <v>497253</v>
      </c>
      <c r="D33" s="19">
        <v>497253</v>
      </c>
      <c r="E33" s="19">
        <v>497253</v>
      </c>
      <c r="F33" s="19">
        <v>497253</v>
      </c>
      <c r="G33" s="19">
        <v>497253</v>
      </c>
      <c r="H33" s="19">
        <v>497253</v>
      </c>
      <c r="I33" s="19">
        <v>497253</v>
      </c>
      <c r="J33" s="19">
        <v>497253</v>
      </c>
      <c r="K33" s="19">
        <v>497253</v>
      </c>
      <c r="L33" s="19">
        <v>497253</v>
      </c>
      <c r="M33" s="19">
        <v>497253</v>
      </c>
      <c r="N33" s="20">
        <v>497038</v>
      </c>
      <c r="O33" s="21">
        <v>5966821</v>
      </c>
      <c r="P33" s="19">
        <v>6381294</v>
      </c>
      <c r="Q33" s="22">
        <v>6853833</v>
      </c>
    </row>
    <row r="34" spans="1:17" ht="13.5">
      <c r="A34" s="3" t="s">
        <v>28</v>
      </c>
      <c r="B34" s="2"/>
      <c r="C34" s="19">
        <v>35854</v>
      </c>
      <c r="D34" s="19">
        <v>35854</v>
      </c>
      <c r="E34" s="19">
        <v>35854</v>
      </c>
      <c r="F34" s="19">
        <v>35854</v>
      </c>
      <c r="G34" s="19">
        <v>35854</v>
      </c>
      <c r="H34" s="19">
        <v>35854</v>
      </c>
      <c r="I34" s="19">
        <v>35854</v>
      </c>
      <c r="J34" s="19">
        <v>35854</v>
      </c>
      <c r="K34" s="19">
        <v>35854</v>
      </c>
      <c r="L34" s="19">
        <v>35854</v>
      </c>
      <c r="M34" s="19">
        <v>35854</v>
      </c>
      <c r="N34" s="20">
        <v>35836</v>
      </c>
      <c r="O34" s="21">
        <v>430230</v>
      </c>
      <c r="P34" s="19">
        <v>456008</v>
      </c>
      <c r="Q34" s="22">
        <v>483370</v>
      </c>
    </row>
    <row r="35" spans="1:17" ht="13.5">
      <c r="A35" s="3" t="s">
        <v>29</v>
      </c>
      <c r="B35" s="2"/>
      <c r="C35" s="19">
        <v>2180155</v>
      </c>
      <c r="D35" s="19">
        <v>2180155</v>
      </c>
      <c r="E35" s="19">
        <v>2180155</v>
      </c>
      <c r="F35" s="19">
        <v>2180155</v>
      </c>
      <c r="G35" s="19">
        <v>2180155</v>
      </c>
      <c r="H35" s="19">
        <v>2180155</v>
      </c>
      <c r="I35" s="19">
        <v>2180155</v>
      </c>
      <c r="J35" s="19">
        <v>2180155</v>
      </c>
      <c r="K35" s="19">
        <v>2180155</v>
      </c>
      <c r="L35" s="19">
        <v>2180155</v>
      </c>
      <c r="M35" s="19">
        <v>2180155</v>
      </c>
      <c r="N35" s="20">
        <v>2179932</v>
      </c>
      <c r="O35" s="21">
        <v>26161637</v>
      </c>
      <c r="P35" s="19">
        <v>26986697</v>
      </c>
      <c r="Q35" s="22">
        <v>27935139</v>
      </c>
    </row>
    <row r="36" spans="1:17" ht="13.5">
      <c r="A36" s="3" t="s">
        <v>30</v>
      </c>
      <c r="B36" s="2"/>
      <c r="C36" s="19">
        <v>41688</v>
      </c>
      <c r="D36" s="19">
        <v>41688</v>
      </c>
      <c r="E36" s="19">
        <v>41688</v>
      </c>
      <c r="F36" s="19">
        <v>41688</v>
      </c>
      <c r="G36" s="19">
        <v>41688</v>
      </c>
      <c r="H36" s="19">
        <v>41688</v>
      </c>
      <c r="I36" s="19">
        <v>41688</v>
      </c>
      <c r="J36" s="19">
        <v>41688</v>
      </c>
      <c r="K36" s="19">
        <v>41688</v>
      </c>
      <c r="L36" s="19">
        <v>41688</v>
      </c>
      <c r="M36" s="19">
        <v>41688</v>
      </c>
      <c r="N36" s="20">
        <v>41610</v>
      </c>
      <c r="O36" s="21">
        <v>500178</v>
      </c>
      <c r="P36" s="19">
        <v>538966</v>
      </c>
      <c r="Q36" s="22">
        <v>584464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1442259</v>
      </c>
      <c r="D38" s="16">
        <f t="shared" si="7"/>
        <v>1442259</v>
      </c>
      <c r="E38" s="16">
        <f>SUM(E39:E41)</f>
        <v>1442259</v>
      </c>
      <c r="F38" s="16">
        <f>SUM(F39:F41)</f>
        <v>1442259</v>
      </c>
      <c r="G38" s="16">
        <f>SUM(G39:G41)</f>
        <v>1442259</v>
      </c>
      <c r="H38" s="16">
        <f>SUM(H39:H41)</f>
        <v>1442259</v>
      </c>
      <c r="I38" s="16">
        <f t="shared" si="7"/>
        <v>1442259</v>
      </c>
      <c r="J38" s="16">
        <f t="shared" si="7"/>
        <v>1442259</v>
      </c>
      <c r="K38" s="16">
        <f t="shared" si="7"/>
        <v>1442259</v>
      </c>
      <c r="L38" s="16">
        <f>SUM(L39:L41)</f>
        <v>1442259</v>
      </c>
      <c r="M38" s="16">
        <f>SUM(M39:M41)</f>
        <v>1442259</v>
      </c>
      <c r="N38" s="27">
        <f t="shared" si="7"/>
        <v>1441857</v>
      </c>
      <c r="O38" s="28">
        <f t="shared" si="7"/>
        <v>17306706</v>
      </c>
      <c r="P38" s="16">
        <f t="shared" si="7"/>
        <v>17251942</v>
      </c>
      <c r="Q38" s="29">
        <f t="shared" si="7"/>
        <v>18416922</v>
      </c>
    </row>
    <row r="39" spans="1:17" ht="13.5">
      <c r="A39" s="3" t="s">
        <v>33</v>
      </c>
      <c r="B39" s="2"/>
      <c r="C39" s="19">
        <v>365096</v>
      </c>
      <c r="D39" s="19">
        <v>365096</v>
      </c>
      <c r="E39" s="19">
        <v>365096</v>
      </c>
      <c r="F39" s="19">
        <v>365096</v>
      </c>
      <c r="G39" s="19">
        <v>365096</v>
      </c>
      <c r="H39" s="19">
        <v>365096</v>
      </c>
      <c r="I39" s="19">
        <v>365096</v>
      </c>
      <c r="J39" s="19">
        <v>365096</v>
      </c>
      <c r="K39" s="19">
        <v>365096</v>
      </c>
      <c r="L39" s="19">
        <v>365096</v>
      </c>
      <c r="M39" s="19">
        <v>365096</v>
      </c>
      <c r="N39" s="20">
        <v>364890</v>
      </c>
      <c r="O39" s="21">
        <v>4380946</v>
      </c>
      <c r="P39" s="19">
        <v>3514014</v>
      </c>
      <c r="Q39" s="22">
        <v>3800157</v>
      </c>
    </row>
    <row r="40" spans="1:17" ht="13.5">
      <c r="A40" s="3" t="s">
        <v>34</v>
      </c>
      <c r="B40" s="2"/>
      <c r="C40" s="19">
        <v>1077163</v>
      </c>
      <c r="D40" s="19">
        <v>1077163</v>
      </c>
      <c r="E40" s="19">
        <v>1077163</v>
      </c>
      <c r="F40" s="19">
        <v>1077163</v>
      </c>
      <c r="G40" s="19">
        <v>1077163</v>
      </c>
      <c r="H40" s="19">
        <v>1077163</v>
      </c>
      <c r="I40" s="19">
        <v>1077163</v>
      </c>
      <c r="J40" s="19">
        <v>1077163</v>
      </c>
      <c r="K40" s="19">
        <v>1077163</v>
      </c>
      <c r="L40" s="19">
        <v>1077163</v>
      </c>
      <c r="M40" s="19">
        <v>1077163</v>
      </c>
      <c r="N40" s="20">
        <v>1076967</v>
      </c>
      <c r="O40" s="21">
        <v>12925760</v>
      </c>
      <c r="P40" s="19">
        <v>13737928</v>
      </c>
      <c r="Q40" s="22">
        <v>14616765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5357537</v>
      </c>
      <c r="D42" s="16">
        <f t="shared" si="8"/>
        <v>5357537</v>
      </c>
      <c r="E42" s="16">
        <f>SUM(E43:E46)</f>
        <v>5357537</v>
      </c>
      <c r="F42" s="16">
        <f>SUM(F43:F46)</f>
        <v>5357537</v>
      </c>
      <c r="G42" s="16">
        <f>SUM(G43:G46)</f>
        <v>5357537</v>
      </c>
      <c r="H42" s="16">
        <f>SUM(H43:H46)</f>
        <v>5357537</v>
      </c>
      <c r="I42" s="16">
        <f t="shared" si="8"/>
        <v>5357537</v>
      </c>
      <c r="J42" s="16">
        <f t="shared" si="8"/>
        <v>5357537</v>
      </c>
      <c r="K42" s="16">
        <f t="shared" si="8"/>
        <v>5357537</v>
      </c>
      <c r="L42" s="16">
        <f>SUM(L43:L46)</f>
        <v>5357537</v>
      </c>
      <c r="M42" s="16">
        <f>SUM(M43:M46)</f>
        <v>5357537</v>
      </c>
      <c r="N42" s="27">
        <f t="shared" si="8"/>
        <v>5356685</v>
      </c>
      <c r="O42" s="28">
        <f t="shared" si="8"/>
        <v>64289592</v>
      </c>
      <c r="P42" s="16">
        <f t="shared" si="8"/>
        <v>59439940</v>
      </c>
      <c r="Q42" s="29">
        <f t="shared" si="8"/>
        <v>63532959</v>
      </c>
    </row>
    <row r="43" spans="1:17" ht="13.5">
      <c r="A43" s="3" t="s">
        <v>37</v>
      </c>
      <c r="B43" s="2"/>
      <c r="C43" s="19">
        <v>804185</v>
      </c>
      <c r="D43" s="19">
        <v>804185</v>
      </c>
      <c r="E43" s="19">
        <v>804185</v>
      </c>
      <c r="F43" s="19">
        <v>804185</v>
      </c>
      <c r="G43" s="19">
        <v>804185</v>
      </c>
      <c r="H43" s="19">
        <v>804185</v>
      </c>
      <c r="I43" s="19">
        <v>804185</v>
      </c>
      <c r="J43" s="19">
        <v>804185</v>
      </c>
      <c r="K43" s="19">
        <v>804185</v>
      </c>
      <c r="L43" s="19">
        <v>804185</v>
      </c>
      <c r="M43" s="19">
        <v>804185</v>
      </c>
      <c r="N43" s="20">
        <v>803988</v>
      </c>
      <c r="O43" s="21">
        <v>9650023</v>
      </c>
      <c r="P43" s="19">
        <v>10191027</v>
      </c>
      <c r="Q43" s="22">
        <v>10825675</v>
      </c>
    </row>
    <row r="44" spans="1:17" ht="13.5">
      <c r="A44" s="3" t="s">
        <v>38</v>
      </c>
      <c r="B44" s="2"/>
      <c r="C44" s="19">
        <v>2599000</v>
      </c>
      <c r="D44" s="19">
        <v>2599000</v>
      </c>
      <c r="E44" s="19">
        <v>2599000</v>
      </c>
      <c r="F44" s="19">
        <v>2599000</v>
      </c>
      <c r="G44" s="19">
        <v>2599000</v>
      </c>
      <c r="H44" s="19">
        <v>2599000</v>
      </c>
      <c r="I44" s="19">
        <v>2599000</v>
      </c>
      <c r="J44" s="19">
        <v>2599000</v>
      </c>
      <c r="K44" s="19">
        <v>2599000</v>
      </c>
      <c r="L44" s="19">
        <v>2599000</v>
      </c>
      <c r="M44" s="19">
        <v>2599000</v>
      </c>
      <c r="N44" s="20">
        <v>2598679</v>
      </c>
      <c r="O44" s="21">
        <v>31187679</v>
      </c>
      <c r="P44" s="19">
        <v>28758157</v>
      </c>
      <c r="Q44" s="22">
        <v>30741861</v>
      </c>
    </row>
    <row r="45" spans="1:17" ht="13.5">
      <c r="A45" s="3" t="s">
        <v>39</v>
      </c>
      <c r="B45" s="2"/>
      <c r="C45" s="23">
        <v>1107078</v>
      </c>
      <c r="D45" s="23">
        <v>1107078</v>
      </c>
      <c r="E45" s="23">
        <v>1107078</v>
      </c>
      <c r="F45" s="23">
        <v>1107078</v>
      </c>
      <c r="G45" s="23">
        <v>1107078</v>
      </c>
      <c r="H45" s="23">
        <v>1107078</v>
      </c>
      <c r="I45" s="23">
        <v>1107078</v>
      </c>
      <c r="J45" s="23">
        <v>1107078</v>
      </c>
      <c r="K45" s="23">
        <v>1107078</v>
      </c>
      <c r="L45" s="23">
        <v>1107078</v>
      </c>
      <c r="M45" s="23">
        <v>1107078</v>
      </c>
      <c r="N45" s="24">
        <v>1106882</v>
      </c>
      <c r="O45" s="25">
        <v>13284740</v>
      </c>
      <c r="P45" s="23">
        <v>12536549</v>
      </c>
      <c r="Q45" s="26">
        <v>13424315</v>
      </c>
    </row>
    <row r="46" spans="1:17" ht="13.5">
      <c r="A46" s="3" t="s">
        <v>40</v>
      </c>
      <c r="B46" s="2"/>
      <c r="C46" s="19">
        <v>847274</v>
      </c>
      <c r="D46" s="19">
        <v>847274</v>
      </c>
      <c r="E46" s="19">
        <v>847274</v>
      </c>
      <c r="F46" s="19">
        <v>847274</v>
      </c>
      <c r="G46" s="19">
        <v>847274</v>
      </c>
      <c r="H46" s="19">
        <v>847274</v>
      </c>
      <c r="I46" s="19">
        <v>847274</v>
      </c>
      <c r="J46" s="19">
        <v>847274</v>
      </c>
      <c r="K46" s="19">
        <v>847274</v>
      </c>
      <c r="L46" s="19">
        <v>847274</v>
      </c>
      <c r="M46" s="19">
        <v>847274</v>
      </c>
      <c r="N46" s="20">
        <v>847136</v>
      </c>
      <c r="O46" s="21">
        <v>10167150</v>
      </c>
      <c r="P46" s="19">
        <v>7954207</v>
      </c>
      <c r="Q46" s="22">
        <v>8541108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15461536</v>
      </c>
      <c r="D48" s="41">
        <f t="shared" si="9"/>
        <v>15461536</v>
      </c>
      <c r="E48" s="41">
        <f>+E28+E32+E38+E42+E47</f>
        <v>15461536</v>
      </c>
      <c r="F48" s="41">
        <f>+F28+F32+F38+F42+F47</f>
        <v>15461536</v>
      </c>
      <c r="G48" s="41">
        <f>+G28+G32+G38+G42+G47</f>
        <v>15461536</v>
      </c>
      <c r="H48" s="41">
        <f>+H28+H32+H38+H42+H47</f>
        <v>15461536</v>
      </c>
      <c r="I48" s="41">
        <f t="shared" si="9"/>
        <v>15461536</v>
      </c>
      <c r="J48" s="41">
        <f t="shared" si="9"/>
        <v>15461536</v>
      </c>
      <c r="K48" s="41">
        <f t="shared" si="9"/>
        <v>15461536</v>
      </c>
      <c r="L48" s="41">
        <f>+L28+L32+L38+L42+L47</f>
        <v>15461536</v>
      </c>
      <c r="M48" s="41">
        <f>+M28+M32+M38+M42+M47</f>
        <v>15461536</v>
      </c>
      <c r="N48" s="42">
        <f t="shared" si="9"/>
        <v>15458738</v>
      </c>
      <c r="O48" s="43">
        <f t="shared" si="9"/>
        <v>185535634</v>
      </c>
      <c r="P48" s="41">
        <f t="shared" si="9"/>
        <v>176221232</v>
      </c>
      <c r="Q48" s="44">
        <f t="shared" si="9"/>
        <v>187384848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315862</v>
      </c>
      <c r="D49" s="45">
        <f t="shared" si="10"/>
        <v>315862</v>
      </c>
      <c r="E49" s="45">
        <f t="shared" si="10"/>
        <v>315862</v>
      </c>
      <c r="F49" s="45">
        <f t="shared" si="10"/>
        <v>315862</v>
      </c>
      <c r="G49" s="45">
        <f t="shared" si="10"/>
        <v>315862</v>
      </c>
      <c r="H49" s="45">
        <f t="shared" si="10"/>
        <v>315862</v>
      </c>
      <c r="I49" s="45">
        <f t="shared" si="10"/>
        <v>315862</v>
      </c>
      <c r="J49" s="45">
        <f t="shared" si="10"/>
        <v>315862</v>
      </c>
      <c r="K49" s="45">
        <f t="shared" si="10"/>
        <v>315862</v>
      </c>
      <c r="L49" s="45">
        <f>+L25-L48</f>
        <v>315862</v>
      </c>
      <c r="M49" s="45">
        <f>+M25-M48</f>
        <v>315862</v>
      </c>
      <c r="N49" s="46">
        <f t="shared" si="10"/>
        <v>318420</v>
      </c>
      <c r="O49" s="47">
        <f t="shared" si="10"/>
        <v>3792902</v>
      </c>
      <c r="P49" s="45">
        <f t="shared" si="10"/>
        <v>2658770</v>
      </c>
      <c r="Q49" s="48">
        <f t="shared" si="10"/>
        <v>999552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161954281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161954281</v>
      </c>
      <c r="P5" s="16">
        <f t="shared" si="0"/>
        <v>151383021</v>
      </c>
      <c r="Q5" s="17">
        <f t="shared" si="0"/>
        <v>158392462</v>
      </c>
    </row>
    <row r="6" spans="1:17" ht="13.5">
      <c r="A6" s="3" t="s">
        <v>23</v>
      </c>
      <c r="B6" s="2"/>
      <c r="C6" s="19">
        <v>80292281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>
        <v>80292281</v>
      </c>
      <c r="P6" s="19">
        <v>68721021</v>
      </c>
      <c r="Q6" s="22">
        <v>72830462</v>
      </c>
    </row>
    <row r="7" spans="1:17" ht="13.5">
      <c r="A7" s="3" t="s">
        <v>24</v>
      </c>
      <c r="B7" s="2"/>
      <c r="C7" s="23">
        <v>81662000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81662000</v>
      </c>
      <c r="P7" s="23">
        <v>82662000</v>
      </c>
      <c r="Q7" s="26">
        <v>85562000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2258000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2258000</v>
      </c>
      <c r="P15" s="16">
        <f t="shared" si="2"/>
        <v>2382000</v>
      </c>
      <c r="Q15" s="29">
        <f t="shared" si="2"/>
        <v>2520000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2258000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>
        <v>2258000</v>
      </c>
      <c r="P17" s="19">
        <v>2382000</v>
      </c>
      <c r="Q17" s="22">
        <v>2520000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164212281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164212281</v>
      </c>
      <c r="P25" s="41">
        <f t="shared" si="4"/>
        <v>153765021</v>
      </c>
      <c r="Q25" s="44">
        <f t="shared" si="4"/>
        <v>160912462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7276039</v>
      </c>
      <c r="D28" s="16">
        <f t="shared" si="5"/>
        <v>5663973</v>
      </c>
      <c r="E28" s="16">
        <f>SUM(E29:E31)</f>
        <v>6833381</v>
      </c>
      <c r="F28" s="16">
        <f>SUM(F29:F31)</f>
        <v>5720045</v>
      </c>
      <c r="G28" s="16">
        <f>SUM(G29:G31)</f>
        <v>5725047</v>
      </c>
      <c r="H28" s="16">
        <f>SUM(H29:H31)</f>
        <v>7225047</v>
      </c>
      <c r="I28" s="16">
        <f t="shared" si="5"/>
        <v>5850850</v>
      </c>
      <c r="J28" s="16">
        <f t="shared" si="5"/>
        <v>5855876</v>
      </c>
      <c r="K28" s="16">
        <f t="shared" si="5"/>
        <v>7063376</v>
      </c>
      <c r="L28" s="16">
        <f>SUM(L29:L31)</f>
        <v>5855046</v>
      </c>
      <c r="M28" s="16">
        <f>SUM(M29:M31)</f>
        <v>5816543</v>
      </c>
      <c r="N28" s="17">
        <f t="shared" si="5"/>
        <v>7018221</v>
      </c>
      <c r="O28" s="18">
        <f t="shared" si="5"/>
        <v>75903444</v>
      </c>
      <c r="P28" s="16">
        <f t="shared" si="5"/>
        <v>74876386</v>
      </c>
      <c r="Q28" s="17">
        <f t="shared" si="5"/>
        <v>78750740</v>
      </c>
    </row>
    <row r="29" spans="1:17" ht="13.5">
      <c r="A29" s="3" t="s">
        <v>23</v>
      </c>
      <c r="B29" s="2"/>
      <c r="C29" s="19">
        <v>3657087</v>
      </c>
      <c r="D29" s="19">
        <v>2242591</v>
      </c>
      <c r="E29" s="19">
        <v>2211999</v>
      </c>
      <c r="F29" s="19">
        <v>2298663</v>
      </c>
      <c r="G29" s="19">
        <v>2303665</v>
      </c>
      <c r="H29" s="19">
        <v>2303665</v>
      </c>
      <c r="I29" s="19">
        <v>2420320</v>
      </c>
      <c r="J29" s="19">
        <v>2425330</v>
      </c>
      <c r="K29" s="19">
        <v>2430330</v>
      </c>
      <c r="L29" s="19">
        <v>2422000</v>
      </c>
      <c r="M29" s="19">
        <v>2383497</v>
      </c>
      <c r="N29" s="20">
        <v>2384147</v>
      </c>
      <c r="O29" s="21">
        <v>29483294</v>
      </c>
      <c r="P29" s="19">
        <v>30506832</v>
      </c>
      <c r="Q29" s="22">
        <v>32027834</v>
      </c>
    </row>
    <row r="30" spans="1:17" ht="13.5">
      <c r="A30" s="3" t="s">
        <v>24</v>
      </c>
      <c r="B30" s="2"/>
      <c r="C30" s="23">
        <v>3618952</v>
      </c>
      <c r="D30" s="23">
        <v>3421382</v>
      </c>
      <c r="E30" s="23">
        <v>4621382</v>
      </c>
      <c r="F30" s="23">
        <v>3421382</v>
      </c>
      <c r="G30" s="23">
        <v>3421382</v>
      </c>
      <c r="H30" s="23">
        <v>4921382</v>
      </c>
      <c r="I30" s="23">
        <v>3430530</v>
      </c>
      <c r="J30" s="23">
        <v>3430546</v>
      </c>
      <c r="K30" s="23">
        <v>4633046</v>
      </c>
      <c r="L30" s="23">
        <v>3433046</v>
      </c>
      <c r="M30" s="23">
        <v>3433046</v>
      </c>
      <c r="N30" s="24">
        <v>4634074</v>
      </c>
      <c r="O30" s="25">
        <v>46420150</v>
      </c>
      <c r="P30" s="23">
        <v>44369554</v>
      </c>
      <c r="Q30" s="26">
        <v>46722906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12942315</v>
      </c>
      <c r="D32" s="16">
        <f t="shared" si="6"/>
        <v>2852310</v>
      </c>
      <c r="E32" s="16">
        <f>SUM(E33:E37)</f>
        <v>2834815</v>
      </c>
      <c r="F32" s="16">
        <f>SUM(F33:F37)</f>
        <v>5830642</v>
      </c>
      <c r="G32" s="16">
        <f>SUM(G33:G37)</f>
        <v>2918142</v>
      </c>
      <c r="H32" s="16">
        <f>SUM(H33:H37)</f>
        <v>2945645</v>
      </c>
      <c r="I32" s="16">
        <f t="shared" si="6"/>
        <v>5876463</v>
      </c>
      <c r="J32" s="16">
        <f t="shared" si="6"/>
        <v>2953976</v>
      </c>
      <c r="K32" s="16">
        <f t="shared" si="6"/>
        <v>2943143</v>
      </c>
      <c r="L32" s="16">
        <f>SUM(L33:L37)</f>
        <v>5893143</v>
      </c>
      <c r="M32" s="16">
        <f>SUM(M33:M37)</f>
        <v>2863143</v>
      </c>
      <c r="N32" s="27">
        <f t="shared" si="6"/>
        <v>2874305</v>
      </c>
      <c r="O32" s="28">
        <f t="shared" si="6"/>
        <v>53728042</v>
      </c>
      <c r="P32" s="16">
        <f t="shared" si="6"/>
        <v>48172374</v>
      </c>
      <c r="Q32" s="29">
        <f t="shared" si="6"/>
        <v>50312362</v>
      </c>
    </row>
    <row r="33" spans="1:17" ht="13.5">
      <c r="A33" s="3" t="s">
        <v>27</v>
      </c>
      <c r="B33" s="2"/>
      <c r="C33" s="19">
        <v>1292084</v>
      </c>
      <c r="D33" s="19">
        <v>650481</v>
      </c>
      <c r="E33" s="19">
        <v>649650</v>
      </c>
      <c r="F33" s="19">
        <v>660483</v>
      </c>
      <c r="G33" s="19">
        <v>714645</v>
      </c>
      <c r="H33" s="19">
        <v>725482</v>
      </c>
      <c r="I33" s="19">
        <v>715480</v>
      </c>
      <c r="J33" s="19">
        <v>726315</v>
      </c>
      <c r="K33" s="19">
        <v>715482</v>
      </c>
      <c r="L33" s="19">
        <v>715482</v>
      </c>
      <c r="M33" s="19">
        <v>715482</v>
      </c>
      <c r="N33" s="20">
        <v>726396</v>
      </c>
      <c r="O33" s="21">
        <v>9007462</v>
      </c>
      <c r="P33" s="19">
        <v>8738370</v>
      </c>
      <c r="Q33" s="22">
        <v>9250460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8441994</v>
      </c>
      <c r="D35" s="19">
        <v>1943592</v>
      </c>
      <c r="E35" s="19">
        <v>1926928</v>
      </c>
      <c r="F35" s="19">
        <v>1960258</v>
      </c>
      <c r="G35" s="19">
        <v>1943594</v>
      </c>
      <c r="H35" s="19">
        <v>1960260</v>
      </c>
      <c r="I35" s="19">
        <v>1943594</v>
      </c>
      <c r="J35" s="19">
        <v>1960260</v>
      </c>
      <c r="K35" s="19">
        <v>1960260</v>
      </c>
      <c r="L35" s="19">
        <v>1960260</v>
      </c>
      <c r="M35" s="19">
        <v>1880260</v>
      </c>
      <c r="N35" s="20">
        <v>1880340</v>
      </c>
      <c r="O35" s="21">
        <v>29761600</v>
      </c>
      <c r="P35" s="19">
        <v>23857526</v>
      </c>
      <c r="Q35" s="22">
        <v>24562628</v>
      </c>
    </row>
    <row r="36" spans="1:17" ht="13.5">
      <c r="A36" s="3" t="s">
        <v>30</v>
      </c>
      <c r="B36" s="2"/>
      <c r="C36" s="19">
        <v>46859</v>
      </c>
      <c r="D36" s="19">
        <v>46859</v>
      </c>
      <c r="E36" s="19">
        <v>46859</v>
      </c>
      <c r="F36" s="19">
        <v>46859</v>
      </c>
      <c r="G36" s="19">
        <v>46859</v>
      </c>
      <c r="H36" s="19">
        <v>46859</v>
      </c>
      <c r="I36" s="19">
        <v>46859</v>
      </c>
      <c r="J36" s="19">
        <v>46859</v>
      </c>
      <c r="K36" s="19">
        <v>46859</v>
      </c>
      <c r="L36" s="19">
        <v>46859</v>
      </c>
      <c r="M36" s="19">
        <v>46859</v>
      </c>
      <c r="N36" s="20">
        <v>46881</v>
      </c>
      <c r="O36" s="21">
        <v>562330</v>
      </c>
      <c r="P36" s="19">
        <v>601694</v>
      </c>
      <c r="Q36" s="22">
        <v>643812</v>
      </c>
    </row>
    <row r="37" spans="1:17" ht="13.5">
      <c r="A37" s="3" t="s">
        <v>31</v>
      </c>
      <c r="B37" s="2"/>
      <c r="C37" s="23">
        <v>3161378</v>
      </c>
      <c r="D37" s="23">
        <v>211378</v>
      </c>
      <c r="E37" s="23">
        <v>211378</v>
      </c>
      <c r="F37" s="23">
        <v>3163042</v>
      </c>
      <c r="G37" s="23">
        <v>213044</v>
      </c>
      <c r="H37" s="23">
        <v>213044</v>
      </c>
      <c r="I37" s="23">
        <v>3170530</v>
      </c>
      <c r="J37" s="23">
        <v>220542</v>
      </c>
      <c r="K37" s="23">
        <v>220542</v>
      </c>
      <c r="L37" s="23">
        <v>3170542</v>
      </c>
      <c r="M37" s="23">
        <v>220542</v>
      </c>
      <c r="N37" s="24">
        <v>220688</v>
      </c>
      <c r="O37" s="25">
        <v>14396650</v>
      </c>
      <c r="P37" s="23">
        <v>14974784</v>
      </c>
      <c r="Q37" s="26">
        <v>15855462</v>
      </c>
    </row>
    <row r="38" spans="1:17" ht="13.5">
      <c r="A38" s="1" t="s">
        <v>32</v>
      </c>
      <c r="B38" s="4"/>
      <c r="C38" s="16">
        <f aca="true" t="shared" si="7" ref="C38:Q38">SUM(C39:C41)</f>
        <v>4792311</v>
      </c>
      <c r="D38" s="16">
        <f t="shared" si="7"/>
        <v>1843829</v>
      </c>
      <c r="E38" s="16">
        <f>SUM(E39:E41)</f>
        <v>1843829</v>
      </c>
      <c r="F38" s="16">
        <f>SUM(F39:F41)</f>
        <v>1910493</v>
      </c>
      <c r="G38" s="16">
        <f>SUM(G39:G41)</f>
        <v>2023828</v>
      </c>
      <c r="H38" s="16">
        <f>SUM(H39:H41)</f>
        <v>2023828</v>
      </c>
      <c r="I38" s="16">
        <f t="shared" si="7"/>
        <v>2029649</v>
      </c>
      <c r="J38" s="16">
        <f t="shared" si="7"/>
        <v>2026327</v>
      </c>
      <c r="K38" s="16">
        <f t="shared" si="7"/>
        <v>2030493</v>
      </c>
      <c r="L38" s="16">
        <f>SUM(L39:L41)</f>
        <v>2030493</v>
      </c>
      <c r="M38" s="16">
        <f>SUM(M39:M41)</f>
        <v>2030493</v>
      </c>
      <c r="N38" s="27">
        <f t="shared" si="7"/>
        <v>2031207</v>
      </c>
      <c r="O38" s="28">
        <f t="shared" si="7"/>
        <v>26616780</v>
      </c>
      <c r="P38" s="16">
        <f t="shared" si="7"/>
        <v>22352121</v>
      </c>
      <c r="Q38" s="29">
        <f t="shared" si="7"/>
        <v>23308528</v>
      </c>
    </row>
    <row r="39" spans="1:17" ht="13.5">
      <c r="A39" s="3" t="s">
        <v>33</v>
      </c>
      <c r="B39" s="2"/>
      <c r="C39" s="19">
        <v>3545528</v>
      </c>
      <c r="D39" s="19">
        <v>1509746</v>
      </c>
      <c r="E39" s="19">
        <v>1509746</v>
      </c>
      <c r="F39" s="19">
        <v>1576410</v>
      </c>
      <c r="G39" s="19">
        <v>1689745</v>
      </c>
      <c r="H39" s="19">
        <v>1689745</v>
      </c>
      <c r="I39" s="19">
        <v>1695566</v>
      </c>
      <c r="J39" s="19">
        <v>1692244</v>
      </c>
      <c r="K39" s="19">
        <v>1696410</v>
      </c>
      <c r="L39" s="19">
        <v>1696410</v>
      </c>
      <c r="M39" s="19">
        <v>1696410</v>
      </c>
      <c r="N39" s="20">
        <v>1697120</v>
      </c>
      <c r="O39" s="21">
        <v>21695080</v>
      </c>
      <c r="P39" s="19">
        <v>19970121</v>
      </c>
      <c r="Q39" s="22">
        <v>20788528</v>
      </c>
    </row>
    <row r="40" spans="1:17" ht="13.5">
      <c r="A40" s="3" t="s">
        <v>34</v>
      </c>
      <c r="B40" s="2"/>
      <c r="C40" s="19">
        <v>1246783</v>
      </c>
      <c r="D40" s="19">
        <v>334083</v>
      </c>
      <c r="E40" s="19">
        <v>334083</v>
      </c>
      <c r="F40" s="19">
        <v>334083</v>
      </c>
      <c r="G40" s="19">
        <v>334083</v>
      </c>
      <c r="H40" s="19">
        <v>334083</v>
      </c>
      <c r="I40" s="19">
        <v>334083</v>
      </c>
      <c r="J40" s="19">
        <v>334083</v>
      </c>
      <c r="K40" s="19">
        <v>334083</v>
      </c>
      <c r="L40" s="19">
        <v>334083</v>
      </c>
      <c r="M40" s="19">
        <v>334083</v>
      </c>
      <c r="N40" s="20">
        <v>334087</v>
      </c>
      <c r="O40" s="21">
        <v>4921700</v>
      </c>
      <c r="P40" s="19">
        <v>2382000</v>
      </c>
      <c r="Q40" s="22">
        <v>2520000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178742</v>
      </c>
      <c r="D42" s="16">
        <f t="shared" si="8"/>
        <v>178742</v>
      </c>
      <c r="E42" s="16">
        <f>SUM(E43:E46)</f>
        <v>178742</v>
      </c>
      <c r="F42" s="16">
        <f>SUM(F43:F46)</f>
        <v>178742</v>
      </c>
      <c r="G42" s="16">
        <f>SUM(G43:G46)</f>
        <v>178742</v>
      </c>
      <c r="H42" s="16">
        <f>SUM(H43:H46)</f>
        <v>178742</v>
      </c>
      <c r="I42" s="16">
        <f t="shared" si="8"/>
        <v>184566</v>
      </c>
      <c r="J42" s="16">
        <f t="shared" si="8"/>
        <v>184574</v>
      </c>
      <c r="K42" s="16">
        <f t="shared" si="8"/>
        <v>184574</v>
      </c>
      <c r="L42" s="16">
        <f>SUM(L43:L46)</f>
        <v>184574</v>
      </c>
      <c r="M42" s="16">
        <f>SUM(M43:M46)</f>
        <v>184574</v>
      </c>
      <c r="N42" s="27">
        <f t="shared" si="8"/>
        <v>184666</v>
      </c>
      <c r="O42" s="28">
        <f t="shared" si="8"/>
        <v>2179980</v>
      </c>
      <c r="P42" s="16">
        <f t="shared" si="8"/>
        <v>2274128</v>
      </c>
      <c r="Q42" s="29">
        <f t="shared" si="8"/>
        <v>2337418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178742</v>
      </c>
      <c r="D44" s="19">
        <v>178742</v>
      </c>
      <c r="E44" s="19">
        <v>178742</v>
      </c>
      <c r="F44" s="19">
        <v>178742</v>
      </c>
      <c r="G44" s="19">
        <v>178742</v>
      </c>
      <c r="H44" s="19">
        <v>178742</v>
      </c>
      <c r="I44" s="19">
        <v>184566</v>
      </c>
      <c r="J44" s="19">
        <v>184574</v>
      </c>
      <c r="K44" s="19">
        <v>184574</v>
      </c>
      <c r="L44" s="19">
        <v>184574</v>
      </c>
      <c r="M44" s="19">
        <v>184574</v>
      </c>
      <c r="N44" s="20">
        <v>184666</v>
      </c>
      <c r="O44" s="21">
        <v>2179980</v>
      </c>
      <c r="P44" s="19">
        <v>2274128</v>
      </c>
      <c r="Q44" s="22">
        <v>2337418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481994</v>
      </c>
      <c r="D47" s="16">
        <v>481994</v>
      </c>
      <c r="E47" s="16">
        <v>481994</v>
      </c>
      <c r="F47" s="16">
        <v>481994</v>
      </c>
      <c r="G47" s="16">
        <v>481994</v>
      </c>
      <c r="H47" s="16">
        <v>481994</v>
      </c>
      <c r="I47" s="16">
        <v>481994</v>
      </c>
      <c r="J47" s="16">
        <v>481994</v>
      </c>
      <c r="K47" s="16">
        <v>481994</v>
      </c>
      <c r="L47" s="16">
        <v>481994</v>
      </c>
      <c r="M47" s="16">
        <v>481994</v>
      </c>
      <c r="N47" s="27">
        <v>482096</v>
      </c>
      <c r="O47" s="28">
        <v>5784030</v>
      </c>
      <c r="P47" s="16">
        <v>6090012</v>
      </c>
      <c r="Q47" s="29">
        <v>6203415</v>
      </c>
    </row>
    <row r="48" spans="1:17" ht="13.5">
      <c r="A48" s="5" t="s">
        <v>44</v>
      </c>
      <c r="B48" s="6"/>
      <c r="C48" s="41">
        <f aca="true" t="shared" si="9" ref="C48:Q48">+C28+C32+C38+C42+C47</f>
        <v>25671401</v>
      </c>
      <c r="D48" s="41">
        <f t="shared" si="9"/>
        <v>11020848</v>
      </c>
      <c r="E48" s="41">
        <f>+E28+E32+E38+E42+E47</f>
        <v>12172761</v>
      </c>
      <c r="F48" s="41">
        <f>+F28+F32+F38+F42+F47</f>
        <v>14121916</v>
      </c>
      <c r="G48" s="41">
        <f>+G28+G32+G38+G42+G47</f>
        <v>11327753</v>
      </c>
      <c r="H48" s="41">
        <f>+H28+H32+H38+H42+H47</f>
        <v>12855256</v>
      </c>
      <c r="I48" s="41">
        <f t="shared" si="9"/>
        <v>14423522</v>
      </c>
      <c r="J48" s="41">
        <f t="shared" si="9"/>
        <v>11502747</v>
      </c>
      <c r="K48" s="41">
        <f t="shared" si="9"/>
        <v>12703580</v>
      </c>
      <c r="L48" s="41">
        <f>+L28+L32+L38+L42+L47</f>
        <v>14445250</v>
      </c>
      <c r="M48" s="41">
        <f>+M28+M32+M38+M42+M47</f>
        <v>11376747</v>
      </c>
      <c r="N48" s="42">
        <f t="shared" si="9"/>
        <v>12590495</v>
      </c>
      <c r="O48" s="43">
        <f t="shared" si="9"/>
        <v>164212276</v>
      </c>
      <c r="P48" s="41">
        <f t="shared" si="9"/>
        <v>153765021</v>
      </c>
      <c r="Q48" s="44">
        <f t="shared" si="9"/>
        <v>160912463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138540880</v>
      </c>
      <c r="D49" s="45">
        <f t="shared" si="10"/>
        <v>-11020848</v>
      </c>
      <c r="E49" s="45">
        <f t="shared" si="10"/>
        <v>-12172761</v>
      </c>
      <c r="F49" s="45">
        <f t="shared" si="10"/>
        <v>-14121916</v>
      </c>
      <c r="G49" s="45">
        <f t="shared" si="10"/>
        <v>-11327753</v>
      </c>
      <c r="H49" s="45">
        <f t="shared" si="10"/>
        <v>-12855256</v>
      </c>
      <c r="I49" s="45">
        <f t="shared" si="10"/>
        <v>-14423522</v>
      </c>
      <c r="J49" s="45">
        <f t="shared" si="10"/>
        <v>-11502747</v>
      </c>
      <c r="K49" s="45">
        <f t="shared" si="10"/>
        <v>-12703580</v>
      </c>
      <c r="L49" s="45">
        <f>+L25-L48</f>
        <v>-14445250</v>
      </c>
      <c r="M49" s="45">
        <f>+M25-M48</f>
        <v>-11376747</v>
      </c>
      <c r="N49" s="46">
        <f t="shared" si="10"/>
        <v>-12590495</v>
      </c>
      <c r="O49" s="47">
        <f t="shared" si="10"/>
        <v>5</v>
      </c>
      <c r="P49" s="45">
        <f t="shared" si="10"/>
        <v>0</v>
      </c>
      <c r="Q49" s="48">
        <f t="shared" si="10"/>
        <v>-1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24080666</v>
      </c>
      <c r="D5" s="16">
        <f t="shared" si="0"/>
        <v>24080666</v>
      </c>
      <c r="E5" s="16">
        <f t="shared" si="0"/>
        <v>24080666</v>
      </c>
      <c r="F5" s="16">
        <f t="shared" si="0"/>
        <v>24080666</v>
      </c>
      <c r="G5" s="16">
        <f t="shared" si="0"/>
        <v>24080666</v>
      </c>
      <c r="H5" s="16">
        <f t="shared" si="0"/>
        <v>24080674</v>
      </c>
      <c r="I5" s="16">
        <f t="shared" si="0"/>
        <v>24080666</v>
      </c>
      <c r="J5" s="16">
        <f t="shared" si="0"/>
        <v>24080666</v>
      </c>
      <c r="K5" s="16">
        <f t="shared" si="0"/>
        <v>24080666</v>
      </c>
      <c r="L5" s="16">
        <f>SUM(L6:L8)</f>
        <v>24080666</v>
      </c>
      <c r="M5" s="16">
        <f>SUM(M6:M8)</f>
        <v>24080666</v>
      </c>
      <c r="N5" s="17">
        <f t="shared" si="0"/>
        <v>24080666</v>
      </c>
      <c r="O5" s="18">
        <f t="shared" si="0"/>
        <v>288968000</v>
      </c>
      <c r="P5" s="16">
        <f t="shared" si="0"/>
        <v>306113750</v>
      </c>
      <c r="Q5" s="17">
        <f t="shared" si="0"/>
        <v>319531800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24080666</v>
      </c>
      <c r="D7" s="23">
        <v>24080666</v>
      </c>
      <c r="E7" s="23">
        <v>24080666</v>
      </c>
      <c r="F7" s="23">
        <v>24080666</v>
      </c>
      <c r="G7" s="23">
        <v>24080666</v>
      </c>
      <c r="H7" s="23">
        <v>24080674</v>
      </c>
      <c r="I7" s="23">
        <v>24080666</v>
      </c>
      <c r="J7" s="23">
        <v>24080666</v>
      </c>
      <c r="K7" s="23">
        <v>24080666</v>
      </c>
      <c r="L7" s="23">
        <v>24080666</v>
      </c>
      <c r="M7" s="23">
        <v>24080666</v>
      </c>
      <c r="N7" s="24">
        <v>24080666</v>
      </c>
      <c r="O7" s="25">
        <v>288968000</v>
      </c>
      <c r="P7" s="23">
        <v>306113750</v>
      </c>
      <c r="Q7" s="26">
        <v>319531800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516417</v>
      </c>
      <c r="D9" s="16">
        <f t="shared" si="1"/>
        <v>516417</v>
      </c>
      <c r="E9" s="16">
        <f t="shared" si="1"/>
        <v>516417</v>
      </c>
      <c r="F9" s="16">
        <f t="shared" si="1"/>
        <v>516417</v>
      </c>
      <c r="G9" s="16">
        <f t="shared" si="1"/>
        <v>516417</v>
      </c>
      <c r="H9" s="16">
        <f t="shared" si="1"/>
        <v>516413</v>
      </c>
      <c r="I9" s="16">
        <f t="shared" si="1"/>
        <v>516417</v>
      </c>
      <c r="J9" s="16">
        <f t="shared" si="1"/>
        <v>516417</v>
      </c>
      <c r="K9" s="16">
        <f t="shared" si="1"/>
        <v>516417</v>
      </c>
      <c r="L9" s="16">
        <f>SUM(L10:L14)</f>
        <v>516417</v>
      </c>
      <c r="M9" s="16">
        <f>SUM(M10:M14)</f>
        <v>516417</v>
      </c>
      <c r="N9" s="27">
        <f t="shared" si="1"/>
        <v>516417</v>
      </c>
      <c r="O9" s="28">
        <f t="shared" si="1"/>
        <v>6197000</v>
      </c>
      <c r="P9" s="16">
        <f t="shared" si="1"/>
        <v>2152250</v>
      </c>
      <c r="Q9" s="29">
        <f t="shared" si="1"/>
        <v>2260125</v>
      </c>
    </row>
    <row r="10" spans="1:17" ht="13.5">
      <c r="A10" s="3" t="s">
        <v>27</v>
      </c>
      <c r="B10" s="2"/>
      <c r="C10" s="19">
        <v>378917</v>
      </c>
      <c r="D10" s="19">
        <v>378917</v>
      </c>
      <c r="E10" s="19">
        <v>378917</v>
      </c>
      <c r="F10" s="19">
        <v>378917</v>
      </c>
      <c r="G10" s="19">
        <v>378917</v>
      </c>
      <c r="H10" s="19">
        <v>378913</v>
      </c>
      <c r="I10" s="19">
        <v>378917</v>
      </c>
      <c r="J10" s="19">
        <v>378917</v>
      </c>
      <c r="K10" s="19">
        <v>378917</v>
      </c>
      <c r="L10" s="19">
        <v>378917</v>
      </c>
      <c r="M10" s="19">
        <v>378917</v>
      </c>
      <c r="N10" s="20">
        <v>378917</v>
      </c>
      <c r="O10" s="21">
        <v>4547000</v>
      </c>
      <c r="P10" s="19">
        <v>420000</v>
      </c>
      <c r="Q10" s="22">
        <v>441000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137500</v>
      </c>
      <c r="D12" s="19">
        <v>137500</v>
      </c>
      <c r="E12" s="19">
        <v>137500</v>
      </c>
      <c r="F12" s="19">
        <v>137500</v>
      </c>
      <c r="G12" s="19">
        <v>137500</v>
      </c>
      <c r="H12" s="19">
        <v>137500</v>
      </c>
      <c r="I12" s="19">
        <v>137500</v>
      </c>
      <c r="J12" s="19">
        <v>137500</v>
      </c>
      <c r="K12" s="19">
        <v>137500</v>
      </c>
      <c r="L12" s="19">
        <v>137500</v>
      </c>
      <c r="M12" s="19">
        <v>137500</v>
      </c>
      <c r="N12" s="20">
        <v>137500</v>
      </c>
      <c r="O12" s="21">
        <v>1650000</v>
      </c>
      <c r="P12" s="19">
        <v>1732250</v>
      </c>
      <c r="Q12" s="22">
        <v>1819125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5316250</v>
      </c>
      <c r="D15" s="16">
        <f t="shared" si="2"/>
        <v>5316250</v>
      </c>
      <c r="E15" s="16">
        <f t="shared" si="2"/>
        <v>5316250</v>
      </c>
      <c r="F15" s="16">
        <f t="shared" si="2"/>
        <v>5316250</v>
      </c>
      <c r="G15" s="16">
        <f t="shared" si="2"/>
        <v>5316250</v>
      </c>
      <c r="H15" s="16">
        <f t="shared" si="2"/>
        <v>5316250</v>
      </c>
      <c r="I15" s="16">
        <f t="shared" si="2"/>
        <v>5316250</v>
      </c>
      <c r="J15" s="16">
        <f t="shared" si="2"/>
        <v>5316250</v>
      </c>
      <c r="K15" s="16">
        <f t="shared" si="2"/>
        <v>5316250</v>
      </c>
      <c r="L15" s="16">
        <f>SUM(L16:L18)</f>
        <v>5316250</v>
      </c>
      <c r="M15" s="16">
        <f>SUM(M16:M18)</f>
        <v>5316250</v>
      </c>
      <c r="N15" s="27">
        <f t="shared" si="2"/>
        <v>5316250</v>
      </c>
      <c r="O15" s="28">
        <f t="shared" si="2"/>
        <v>63795000</v>
      </c>
      <c r="P15" s="16">
        <f t="shared" si="2"/>
        <v>69123000</v>
      </c>
      <c r="Q15" s="29">
        <f t="shared" si="2"/>
        <v>73087500</v>
      </c>
    </row>
    <row r="16" spans="1:17" ht="13.5">
      <c r="A16" s="3" t="s">
        <v>33</v>
      </c>
      <c r="B16" s="2"/>
      <c r="C16" s="19">
        <v>175000</v>
      </c>
      <c r="D16" s="19">
        <v>175000</v>
      </c>
      <c r="E16" s="19">
        <v>175000</v>
      </c>
      <c r="F16" s="19">
        <v>175000</v>
      </c>
      <c r="G16" s="19">
        <v>175000</v>
      </c>
      <c r="H16" s="19">
        <v>175000</v>
      </c>
      <c r="I16" s="19">
        <v>175000</v>
      </c>
      <c r="J16" s="19">
        <v>175000</v>
      </c>
      <c r="K16" s="19">
        <v>175000</v>
      </c>
      <c r="L16" s="19">
        <v>175000</v>
      </c>
      <c r="M16" s="19">
        <v>175000</v>
      </c>
      <c r="N16" s="20">
        <v>175000</v>
      </c>
      <c r="O16" s="21">
        <v>2100000</v>
      </c>
      <c r="P16" s="19">
        <v>2205000</v>
      </c>
      <c r="Q16" s="22">
        <v>2315250</v>
      </c>
    </row>
    <row r="17" spans="1:17" ht="13.5">
      <c r="A17" s="3" t="s">
        <v>34</v>
      </c>
      <c r="B17" s="2"/>
      <c r="C17" s="19">
        <v>5141250</v>
      </c>
      <c r="D17" s="19">
        <v>5141250</v>
      </c>
      <c r="E17" s="19">
        <v>5141250</v>
      </c>
      <c r="F17" s="19">
        <v>5141250</v>
      </c>
      <c r="G17" s="19">
        <v>5141250</v>
      </c>
      <c r="H17" s="19">
        <v>5141250</v>
      </c>
      <c r="I17" s="19">
        <v>5141250</v>
      </c>
      <c r="J17" s="19">
        <v>5141250</v>
      </c>
      <c r="K17" s="19">
        <v>5141250</v>
      </c>
      <c r="L17" s="19">
        <v>5141250</v>
      </c>
      <c r="M17" s="19">
        <v>5141250</v>
      </c>
      <c r="N17" s="20">
        <v>5141250</v>
      </c>
      <c r="O17" s="21">
        <v>61695000</v>
      </c>
      <c r="P17" s="19">
        <v>66918000</v>
      </c>
      <c r="Q17" s="22">
        <v>70772250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1082667</v>
      </c>
      <c r="D19" s="16">
        <f t="shared" si="3"/>
        <v>1082667</v>
      </c>
      <c r="E19" s="16">
        <f t="shared" si="3"/>
        <v>1082667</v>
      </c>
      <c r="F19" s="16">
        <f t="shared" si="3"/>
        <v>1082667</v>
      </c>
      <c r="G19" s="16">
        <f t="shared" si="3"/>
        <v>1082667</v>
      </c>
      <c r="H19" s="16">
        <f t="shared" si="3"/>
        <v>1082663</v>
      </c>
      <c r="I19" s="16">
        <f t="shared" si="3"/>
        <v>1082667</v>
      </c>
      <c r="J19" s="16">
        <f t="shared" si="3"/>
        <v>1082667</v>
      </c>
      <c r="K19" s="16">
        <f t="shared" si="3"/>
        <v>1082667</v>
      </c>
      <c r="L19" s="16">
        <f>SUM(L20:L23)</f>
        <v>1082667</v>
      </c>
      <c r="M19" s="16">
        <f>SUM(M20:M23)</f>
        <v>1082667</v>
      </c>
      <c r="N19" s="27">
        <f t="shared" si="3"/>
        <v>1082667</v>
      </c>
      <c r="O19" s="28">
        <f t="shared" si="3"/>
        <v>12992000</v>
      </c>
      <c r="P19" s="16">
        <f t="shared" si="3"/>
        <v>15735000</v>
      </c>
      <c r="Q19" s="29">
        <f t="shared" si="3"/>
        <v>20658250</v>
      </c>
    </row>
    <row r="20" spans="1:17" ht="13.5">
      <c r="A20" s="3" t="s">
        <v>37</v>
      </c>
      <c r="B20" s="2"/>
      <c r="C20" s="19">
        <v>1041000</v>
      </c>
      <c r="D20" s="19">
        <v>1041000</v>
      </c>
      <c r="E20" s="19">
        <v>1041000</v>
      </c>
      <c r="F20" s="19">
        <v>1041000</v>
      </c>
      <c r="G20" s="19">
        <v>1041000</v>
      </c>
      <c r="H20" s="19">
        <v>1041000</v>
      </c>
      <c r="I20" s="19">
        <v>1041000</v>
      </c>
      <c r="J20" s="19">
        <v>1041000</v>
      </c>
      <c r="K20" s="19">
        <v>1041000</v>
      </c>
      <c r="L20" s="19">
        <v>1041000</v>
      </c>
      <c r="M20" s="19">
        <v>1041000</v>
      </c>
      <c r="N20" s="20">
        <v>1041000</v>
      </c>
      <c r="O20" s="21">
        <v>12492000</v>
      </c>
      <c r="P20" s="19">
        <v>15210000</v>
      </c>
      <c r="Q20" s="22">
        <v>20107000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41667</v>
      </c>
      <c r="D23" s="19">
        <v>41667</v>
      </c>
      <c r="E23" s="19">
        <v>41667</v>
      </c>
      <c r="F23" s="19">
        <v>41667</v>
      </c>
      <c r="G23" s="19">
        <v>41667</v>
      </c>
      <c r="H23" s="19">
        <v>41663</v>
      </c>
      <c r="I23" s="19">
        <v>41667</v>
      </c>
      <c r="J23" s="19">
        <v>41667</v>
      </c>
      <c r="K23" s="19">
        <v>41667</v>
      </c>
      <c r="L23" s="19">
        <v>41667</v>
      </c>
      <c r="M23" s="19">
        <v>41667</v>
      </c>
      <c r="N23" s="20">
        <v>41667</v>
      </c>
      <c r="O23" s="21">
        <v>500000</v>
      </c>
      <c r="P23" s="19">
        <v>525000</v>
      </c>
      <c r="Q23" s="22">
        <v>551250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30996000</v>
      </c>
      <c r="D25" s="41">
        <f t="shared" si="4"/>
        <v>30996000</v>
      </c>
      <c r="E25" s="41">
        <f t="shared" si="4"/>
        <v>30996000</v>
      </c>
      <c r="F25" s="41">
        <f t="shared" si="4"/>
        <v>30996000</v>
      </c>
      <c r="G25" s="41">
        <f t="shared" si="4"/>
        <v>30996000</v>
      </c>
      <c r="H25" s="41">
        <f t="shared" si="4"/>
        <v>30996000</v>
      </c>
      <c r="I25" s="41">
        <f t="shared" si="4"/>
        <v>30996000</v>
      </c>
      <c r="J25" s="41">
        <f t="shared" si="4"/>
        <v>30996000</v>
      </c>
      <c r="K25" s="41">
        <f t="shared" si="4"/>
        <v>30996000</v>
      </c>
      <c r="L25" s="41">
        <f>+L5+L9+L15+L19+L24</f>
        <v>30996000</v>
      </c>
      <c r="M25" s="41">
        <f>+M5+M9+M15+M19+M24</f>
        <v>30996000</v>
      </c>
      <c r="N25" s="42">
        <f t="shared" si="4"/>
        <v>30996000</v>
      </c>
      <c r="O25" s="43">
        <f t="shared" si="4"/>
        <v>371952000</v>
      </c>
      <c r="P25" s="41">
        <f t="shared" si="4"/>
        <v>393124000</v>
      </c>
      <c r="Q25" s="44">
        <f t="shared" si="4"/>
        <v>415537675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16527465</v>
      </c>
      <c r="D28" s="16">
        <f t="shared" si="5"/>
        <v>16527465</v>
      </c>
      <c r="E28" s="16">
        <f>SUM(E29:E31)</f>
        <v>16527465</v>
      </c>
      <c r="F28" s="16">
        <f>SUM(F29:F31)</f>
        <v>16527465</v>
      </c>
      <c r="G28" s="16">
        <f>SUM(G29:G31)</f>
        <v>16527465</v>
      </c>
      <c r="H28" s="16">
        <f>SUM(H29:H31)</f>
        <v>16527326</v>
      </c>
      <c r="I28" s="16">
        <f t="shared" si="5"/>
        <v>16527465</v>
      </c>
      <c r="J28" s="16">
        <f t="shared" si="5"/>
        <v>16527465</v>
      </c>
      <c r="K28" s="16">
        <f t="shared" si="5"/>
        <v>16527465</v>
      </c>
      <c r="L28" s="16">
        <f>SUM(L29:L31)</f>
        <v>16527465</v>
      </c>
      <c r="M28" s="16">
        <f>SUM(M29:M31)</f>
        <v>16527465</v>
      </c>
      <c r="N28" s="17">
        <f t="shared" si="5"/>
        <v>16527465</v>
      </c>
      <c r="O28" s="18">
        <f t="shared" si="5"/>
        <v>198329441</v>
      </c>
      <c r="P28" s="16">
        <f t="shared" si="5"/>
        <v>204339680</v>
      </c>
      <c r="Q28" s="17">
        <f t="shared" si="5"/>
        <v>209065343</v>
      </c>
    </row>
    <row r="29" spans="1:17" ht="13.5">
      <c r="A29" s="3" t="s">
        <v>23</v>
      </c>
      <c r="B29" s="2"/>
      <c r="C29" s="19">
        <v>4901532</v>
      </c>
      <c r="D29" s="19">
        <v>4901532</v>
      </c>
      <c r="E29" s="19">
        <v>4901532</v>
      </c>
      <c r="F29" s="19">
        <v>4901532</v>
      </c>
      <c r="G29" s="19">
        <v>4901532</v>
      </c>
      <c r="H29" s="19">
        <v>4901549</v>
      </c>
      <c r="I29" s="19">
        <v>4901532</v>
      </c>
      <c r="J29" s="19">
        <v>4901532</v>
      </c>
      <c r="K29" s="19">
        <v>4901532</v>
      </c>
      <c r="L29" s="19">
        <v>4901532</v>
      </c>
      <c r="M29" s="19">
        <v>4901532</v>
      </c>
      <c r="N29" s="20">
        <v>4901532</v>
      </c>
      <c r="O29" s="21">
        <v>58818401</v>
      </c>
      <c r="P29" s="19">
        <v>62920966</v>
      </c>
      <c r="Q29" s="22">
        <v>74102633</v>
      </c>
    </row>
    <row r="30" spans="1:17" ht="13.5">
      <c r="A30" s="3" t="s">
        <v>24</v>
      </c>
      <c r="B30" s="2"/>
      <c r="C30" s="23">
        <v>11086783</v>
      </c>
      <c r="D30" s="23">
        <v>11086783</v>
      </c>
      <c r="E30" s="23">
        <v>11086783</v>
      </c>
      <c r="F30" s="23">
        <v>11086783</v>
      </c>
      <c r="G30" s="23">
        <v>11086783</v>
      </c>
      <c r="H30" s="23">
        <v>11086633</v>
      </c>
      <c r="I30" s="23">
        <v>11086783</v>
      </c>
      <c r="J30" s="23">
        <v>11086783</v>
      </c>
      <c r="K30" s="23">
        <v>11086783</v>
      </c>
      <c r="L30" s="23">
        <v>11086783</v>
      </c>
      <c r="M30" s="23">
        <v>11086783</v>
      </c>
      <c r="N30" s="24">
        <v>11086783</v>
      </c>
      <c r="O30" s="25">
        <v>133041246</v>
      </c>
      <c r="P30" s="23">
        <v>137512710</v>
      </c>
      <c r="Q30" s="26">
        <v>130255895</v>
      </c>
    </row>
    <row r="31" spans="1:17" ht="13.5">
      <c r="A31" s="3" t="s">
        <v>25</v>
      </c>
      <c r="B31" s="2"/>
      <c r="C31" s="19">
        <v>539150</v>
      </c>
      <c r="D31" s="19">
        <v>539150</v>
      </c>
      <c r="E31" s="19">
        <v>539150</v>
      </c>
      <c r="F31" s="19">
        <v>539150</v>
      </c>
      <c r="G31" s="19">
        <v>539150</v>
      </c>
      <c r="H31" s="19">
        <v>539144</v>
      </c>
      <c r="I31" s="19">
        <v>539150</v>
      </c>
      <c r="J31" s="19">
        <v>539150</v>
      </c>
      <c r="K31" s="19">
        <v>539150</v>
      </c>
      <c r="L31" s="19">
        <v>539150</v>
      </c>
      <c r="M31" s="19">
        <v>539150</v>
      </c>
      <c r="N31" s="20">
        <v>539150</v>
      </c>
      <c r="O31" s="21">
        <v>6469794</v>
      </c>
      <c r="P31" s="19">
        <v>3906004</v>
      </c>
      <c r="Q31" s="22">
        <v>4706815</v>
      </c>
    </row>
    <row r="32" spans="1:17" ht="13.5">
      <c r="A32" s="1" t="s">
        <v>26</v>
      </c>
      <c r="B32" s="2"/>
      <c r="C32" s="16">
        <f aca="true" t="shared" si="6" ref="C32:Q32">SUM(C33:C37)</f>
        <v>4527554</v>
      </c>
      <c r="D32" s="16">
        <f t="shared" si="6"/>
        <v>4527554</v>
      </c>
      <c r="E32" s="16">
        <f>SUM(E33:E37)</f>
        <v>4527554</v>
      </c>
      <c r="F32" s="16">
        <f>SUM(F33:F37)</f>
        <v>4527554</v>
      </c>
      <c r="G32" s="16">
        <f>SUM(G33:G37)</f>
        <v>4527554</v>
      </c>
      <c r="H32" s="16">
        <f>SUM(H33:H37)</f>
        <v>4527531</v>
      </c>
      <c r="I32" s="16">
        <f t="shared" si="6"/>
        <v>4527554</v>
      </c>
      <c r="J32" s="16">
        <f t="shared" si="6"/>
        <v>4527554</v>
      </c>
      <c r="K32" s="16">
        <f t="shared" si="6"/>
        <v>4527554</v>
      </c>
      <c r="L32" s="16">
        <f>SUM(L33:L37)</f>
        <v>4527554</v>
      </c>
      <c r="M32" s="16">
        <f>SUM(M33:M37)</f>
        <v>4527554</v>
      </c>
      <c r="N32" s="27">
        <f t="shared" si="6"/>
        <v>4527554</v>
      </c>
      <c r="O32" s="28">
        <f t="shared" si="6"/>
        <v>54330625</v>
      </c>
      <c r="P32" s="16">
        <f t="shared" si="6"/>
        <v>55494486</v>
      </c>
      <c r="Q32" s="29">
        <f t="shared" si="6"/>
        <v>64990449</v>
      </c>
    </row>
    <row r="33" spans="1:17" ht="13.5">
      <c r="A33" s="3" t="s">
        <v>27</v>
      </c>
      <c r="B33" s="2"/>
      <c r="C33" s="19">
        <v>3711374</v>
      </c>
      <c r="D33" s="19">
        <v>3711374</v>
      </c>
      <c r="E33" s="19">
        <v>3711374</v>
      </c>
      <c r="F33" s="19">
        <v>3711374</v>
      </c>
      <c r="G33" s="19">
        <v>3711374</v>
      </c>
      <c r="H33" s="19">
        <v>3711352</v>
      </c>
      <c r="I33" s="19">
        <v>3711374</v>
      </c>
      <c r="J33" s="19">
        <v>3711374</v>
      </c>
      <c r="K33" s="19">
        <v>3711374</v>
      </c>
      <c r="L33" s="19">
        <v>3711374</v>
      </c>
      <c r="M33" s="19">
        <v>3711374</v>
      </c>
      <c r="N33" s="20">
        <v>3711374</v>
      </c>
      <c r="O33" s="21">
        <v>44536466</v>
      </c>
      <c r="P33" s="19">
        <v>45542151</v>
      </c>
      <c r="Q33" s="22">
        <v>53507394</v>
      </c>
    </row>
    <row r="34" spans="1:17" ht="13.5">
      <c r="A34" s="3" t="s">
        <v>28</v>
      </c>
      <c r="B34" s="2"/>
      <c r="C34" s="19">
        <v>249675</v>
      </c>
      <c r="D34" s="19">
        <v>249675</v>
      </c>
      <c r="E34" s="19">
        <v>249675</v>
      </c>
      <c r="F34" s="19">
        <v>249675</v>
      </c>
      <c r="G34" s="19">
        <v>249675</v>
      </c>
      <c r="H34" s="19">
        <v>249679</v>
      </c>
      <c r="I34" s="19">
        <v>249675</v>
      </c>
      <c r="J34" s="19">
        <v>249675</v>
      </c>
      <c r="K34" s="19">
        <v>249675</v>
      </c>
      <c r="L34" s="19">
        <v>249675</v>
      </c>
      <c r="M34" s="19">
        <v>249675</v>
      </c>
      <c r="N34" s="20">
        <v>249675</v>
      </c>
      <c r="O34" s="21">
        <v>2996104</v>
      </c>
      <c r="P34" s="19">
        <v>3145909</v>
      </c>
      <c r="Q34" s="22">
        <v>3303204</v>
      </c>
    </row>
    <row r="35" spans="1:17" ht="13.5">
      <c r="A35" s="3" t="s">
        <v>29</v>
      </c>
      <c r="B35" s="2"/>
      <c r="C35" s="19">
        <v>114999</v>
      </c>
      <c r="D35" s="19">
        <v>114999</v>
      </c>
      <c r="E35" s="19">
        <v>114999</v>
      </c>
      <c r="F35" s="19">
        <v>114999</v>
      </c>
      <c r="G35" s="19">
        <v>114999</v>
      </c>
      <c r="H35" s="19">
        <v>115011</v>
      </c>
      <c r="I35" s="19">
        <v>114999</v>
      </c>
      <c r="J35" s="19">
        <v>114999</v>
      </c>
      <c r="K35" s="19">
        <v>114999</v>
      </c>
      <c r="L35" s="19">
        <v>114999</v>
      </c>
      <c r="M35" s="19">
        <v>114999</v>
      </c>
      <c r="N35" s="20">
        <v>114999</v>
      </c>
      <c r="O35" s="21">
        <v>1380000</v>
      </c>
      <c r="P35" s="19">
        <v>1449000</v>
      </c>
      <c r="Q35" s="22">
        <v>2621450</v>
      </c>
    </row>
    <row r="36" spans="1:17" ht="13.5">
      <c r="A36" s="3" t="s">
        <v>30</v>
      </c>
      <c r="B36" s="2"/>
      <c r="C36" s="19">
        <v>413172</v>
      </c>
      <c r="D36" s="19">
        <v>413172</v>
      </c>
      <c r="E36" s="19">
        <v>413172</v>
      </c>
      <c r="F36" s="19">
        <v>413172</v>
      </c>
      <c r="G36" s="19">
        <v>413172</v>
      </c>
      <c r="H36" s="19">
        <v>413163</v>
      </c>
      <c r="I36" s="19">
        <v>413172</v>
      </c>
      <c r="J36" s="19">
        <v>413172</v>
      </c>
      <c r="K36" s="19">
        <v>413172</v>
      </c>
      <c r="L36" s="19">
        <v>413172</v>
      </c>
      <c r="M36" s="19">
        <v>413172</v>
      </c>
      <c r="N36" s="20">
        <v>413172</v>
      </c>
      <c r="O36" s="21">
        <v>4958055</v>
      </c>
      <c r="P36" s="19">
        <v>5142175</v>
      </c>
      <c r="Q36" s="22">
        <v>5051250</v>
      </c>
    </row>
    <row r="37" spans="1:17" ht="13.5">
      <c r="A37" s="3" t="s">
        <v>31</v>
      </c>
      <c r="B37" s="2"/>
      <c r="C37" s="23">
        <v>38334</v>
      </c>
      <c r="D37" s="23">
        <v>38334</v>
      </c>
      <c r="E37" s="23">
        <v>38334</v>
      </c>
      <c r="F37" s="23">
        <v>38334</v>
      </c>
      <c r="G37" s="23">
        <v>38334</v>
      </c>
      <c r="H37" s="23">
        <v>38326</v>
      </c>
      <c r="I37" s="23">
        <v>38334</v>
      </c>
      <c r="J37" s="23">
        <v>38334</v>
      </c>
      <c r="K37" s="23">
        <v>38334</v>
      </c>
      <c r="L37" s="23">
        <v>38334</v>
      </c>
      <c r="M37" s="23">
        <v>38334</v>
      </c>
      <c r="N37" s="24">
        <v>38334</v>
      </c>
      <c r="O37" s="25">
        <v>460000</v>
      </c>
      <c r="P37" s="23">
        <v>215251</v>
      </c>
      <c r="Q37" s="26">
        <v>507151</v>
      </c>
    </row>
    <row r="38" spans="1:17" ht="13.5">
      <c r="A38" s="1" t="s">
        <v>32</v>
      </c>
      <c r="B38" s="4"/>
      <c r="C38" s="16">
        <f aca="true" t="shared" si="7" ref="C38:Q38">SUM(C39:C41)</f>
        <v>5324796</v>
      </c>
      <c r="D38" s="16">
        <f t="shared" si="7"/>
        <v>5324796</v>
      </c>
      <c r="E38" s="16">
        <f>SUM(E39:E41)</f>
        <v>5324796</v>
      </c>
      <c r="F38" s="16">
        <f>SUM(F39:F41)</f>
        <v>5324796</v>
      </c>
      <c r="G38" s="16">
        <f>SUM(G39:G41)</f>
        <v>5324796</v>
      </c>
      <c r="H38" s="16">
        <f>SUM(H39:H41)</f>
        <v>5324832</v>
      </c>
      <c r="I38" s="16">
        <f t="shared" si="7"/>
        <v>5324796</v>
      </c>
      <c r="J38" s="16">
        <f t="shared" si="7"/>
        <v>5324796</v>
      </c>
      <c r="K38" s="16">
        <f t="shared" si="7"/>
        <v>5324796</v>
      </c>
      <c r="L38" s="16">
        <f>SUM(L39:L41)</f>
        <v>5324796</v>
      </c>
      <c r="M38" s="16">
        <f>SUM(M39:M41)</f>
        <v>5324796</v>
      </c>
      <c r="N38" s="27">
        <f t="shared" si="7"/>
        <v>5324796</v>
      </c>
      <c r="O38" s="28">
        <f t="shared" si="7"/>
        <v>63897588</v>
      </c>
      <c r="P38" s="16">
        <f t="shared" si="7"/>
        <v>62964760</v>
      </c>
      <c r="Q38" s="29">
        <f t="shared" si="7"/>
        <v>56640048</v>
      </c>
    </row>
    <row r="39" spans="1:17" ht="13.5">
      <c r="A39" s="3" t="s">
        <v>33</v>
      </c>
      <c r="B39" s="2"/>
      <c r="C39" s="19">
        <v>1981291</v>
      </c>
      <c r="D39" s="19">
        <v>1981291</v>
      </c>
      <c r="E39" s="19">
        <v>1981291</v>
      </c>
      <c r="F39" s="19">
        <v>1981291</v>
      </c>
      <c r="G39" s="19">
        <v>1981291</v>
      </c>
      <c r="H39" s="19">
        <v>1981326</v>
      </c>
      <c r="I39" s="19">
        <v>1981291</v>
      </c>
      <c r="J39" s="19">
        <v>1981291</v>
      </c>
      <c r="K39" s="19">
        <v>1981291</v>
      </c>
      <c r="L39" s="19">
        <v>1981291</v>
      </c>
      <c r="M39" s="19">
        <v>1981291</v>
      </c>
      <c r="N39" s="20">
        <v>1981291</v>
      </c>
      <c r="O39" s="21">
        <v>23775527</v>
      </c>
      <c r="P39" s="19">
        <v>24124411</v>
      </c>
      <c r="Q39" s="22">
        <v>19709141</v>
      </c>
    </row>
    <row r="40" spans="1:17" ht="13.5">
      <c r="A40" s="3" t="s">
        <v>34</v>
      </c>
      <c r="B40" s="2"/>
      <c r="C40" s="19">
        <v>3301839</v>
      </c>
      <c r="D40" s="19">
        <v>3301839</v>
      </c>
      <c r="E40" s="19">
        <v>3301839</v>
      </c>
      <c r="F40" s="19">
        <v>3301839</v>
      </c>
      <c r="G40" s="19">
        <v>3301839</v>
      </c>
      <c r="H40" s="19">
        <v>3301832</v>
      </c>
      <c r="I40" s="19">
        <v>3301839</v>
      </c>
      <c r="J40" s="19">
        <v>3301839</v>
      </c>
      <c r="K40" s="19">
        <v>3301839</v>
      </c>
      <c r="L40" s="19">
        <v>3301839</v>
      </c>
      <c r="M40" s="19">
        <v>3301839</v>
      </c>
      <c r="N40" s="20">
        <v>3301839</v>
      </c>
      <c r="O40" s="21">
        <v>39622061</v>
      </c>
      <c r="P40" s="19">
        <v>38315349</v>
      </c>
      <c r="Q40" s="22">
        <v>36379657</v>
      </c>
    </row>
    <row r="41" spans="1:17" ht="13.5">
      <c r="A41" s="3" t="s">
        <v>35</v>
      </c>
      <c r="B41" s="2"/>
      <c r="C41" s="19">
        <v>41666</v>
      </c>
      <c r="D41" s="19">
        <v>41666</v>
      </c>
      <c r="E41" s="19">
        <v>41666</v>
      </c>
      <c r="F41" s="19">
        <v>41666</v>
      </c>
      <c r="G41" s="19">
        <v>41666</v>
      </c>
      <c r="H41" s="19">
        <v>41674</v>
      </c>
      <c r="I41" s="19">
        <v>41666</v>
      </c>
      <c r="J41" s="19">
        <v>41666</v>
      </c>
      <c r="K41" s="19">
        <v>41666</v>
      </c>
      <c r="L41" s="19">
        <v>41666</v>
      </c>
      <c r="M41" s="19">
        <v>41666</v>
      </c>
      <c r="N41" s="20">
        <v>41666</v>
      </c>
      <c r="O41" s="21">
        <v>500000</v>
      </c>
      <c r="P41" s="19">
        <v>525000</v>
      </c>
      <c r="Q41" s="22">
        <v>551250</v>
      </c>
    </row>
    <row r="42" spans="1:17" ht="13.5">
      <c r="A42" s="1" t="s">
        <v>36</v>
      </c>
      <c r="B42" s="4"/>
      <c r="C42" s="16">
        <f aca="true" t="shared" si="8" ref="C42:Q42">SUM(C43:C46)</f>
        <v>2953638</v>
      </c>
      <c r="D42" s="16">
        <f t="shared" si="8"/>
        <v>2953638</v>
      </c>
      <c r="E42" s="16">
        <f>SUM(E43:E46)</f>
        <v>2953638</v>
      </c>
      <c r="F42" s="16">
        <f>SUM(F43:F46)</f>
        <v>2953638</v>
      </c>
      <c r="G42" s="16">
        <f>SUM(G43:G46)</f>
        <v>2953638</v>
      </c>
      <c r="H42" s="16">
        <f>SUM(H43:H46)</f>
        <v>2953639</v>
      </c>
      <c r="I42" s="16">
        <f t="shared" si="8"/>
        <v>2953638</v>
      </c>
      <c r="J42" s="16">
        <f t="shared" si="8"/>
        <v>2953638</v>
      </c>
      <c r="K42" s="16">
        <f t="shared" si="8"/>
        <v>2953638</v>
      </c>
      <c r="L42" s="16">
        <f>SUM(L43:L46)</f>
        <v>2953638</v>
      </c>
      <c r="M42" s="16">
        <f>SUM(M43:M46)</f>
        <v>2953638</v>
      </c>
      <c r="N42" s="27">
        <f t="shared" si="8"/>
        <v>2953638</v>
      </c>
      <c r="O42" s="28">
        <f t="shared" si="8"/>
        <v>35443657</v>
      </c>
      <c r="P42" s="16">
        <f t="shared" si="8"/>
        <v>38333918</v>
      </c>
      <c r="Q42" s="29">
        <f t="shared" si="8"/>
        <v>46435581</v>
      </c>
    </row>
    <row r="43" spans="1:17" ht="13.5">
      <c r="A43" s="3" t="s">
        <v>37</v>
      </c>
      <c r="B43" s="2"/>
      <c r="C43" s="19">
        <v>1444037</v>
      </c>
      <c r="D43" s="19">
        <v>1444037</v>
      </c>
      <c r="E43" s="19">
        <v>1444037</v>
      </c>
      <c r="F43" s="19">
        <v>1444037</v>
      </c>
      <c r="G43" s="19">
        <v>1444037</v>
      </c>
      <c r="H43" s="19">
        <v>1444063</v>
      </c>
      <c r="I43" s="19">
        <v>1444037</v>
      </c>
      <c r="J43" s="19">
        <v>1444037</v>
      </c>
      <c r="K43" s="19">
        <v>1444037</v>
      </c>
      <c r="L43" s="19">
        <v>1444037</v>
      </c>
      <c r="M43" s="19">
        <v>1444037</v>
      </c>
      <c r="N43" s="20">
        <v>1444037</v>
      </c>
      <c r="O43" s="21">
        <v>17328470</v>
      </c>
      <c r="P43" s="19">
        <v>19347000</v>
      </c>
      <c r="Q43" s="22">
        <v>24450850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1509601</v>
      </c>
      <c r="D46" s="19">
        <v>1509601</v>
      </c>
      <c r="E46" s="19">
        <v>1509601</v>
      </c>
      <c r="F46" s="19">
        <v>1509601</v>
      </c>
      <c r="G46" s="19">
        <v>1509601</v>
      </c>
      <c r="H46" s="19">
        <v>1509576</v>
      </c>
      <c r="I46" s="19">
        <v>1509601</v>
      </c>
      <c r="J46" s="19">
        <v>1509601</v>
      </c>
      <c r="K46" s="19">
        <v>1509601</v>
      </c>
      <c r="L46" s="19">
        <v>1509601</v>
      </c>
      <c r="M46" s="19">
        <v>1509601</v>
      </c>
      <c r="N46" s="20">
        <v>1509601</v>
      </c>
      <c r="O46" s="21">
        <v>18115187</v>
      </c>
      <c r="P46" s="19">
        <v>18986918</v>
      </c>
      <c r="Q46" s="22">
        <v>21984731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29333453</v>
      </c>
      <c r="D48" s="41">
        <f t="shared" si="9"/>
        <v>29333453</v>
      </c>
      <c r="E48" s="41">
        <f>+E28+E32+E38+E42+E47</f>
        <v>29333453</v>
      </c>
      <c r="F48" s="41">
        <f>+F28+F32+F38+F42+F47</f>
        <v>29333453</v>
      </c>
      <c r="G48" s="41">
        <f>+G28+G32+G38+G42+G47</f>
        <v>29333453</v>
      </c>
      <c r="H48" s="41">
        <f>+H28+H32+H38+H42+H47</f>
        <v>29333328</v>
      </c>
      <c r="I48" s="41">
        <f t="shared" si="9"/>
        <v>29333453</v>
      </c>
      <c r="J48" s="41">
        <f t="shared" si="9"/>
        <v>29333453</v>
      </c>
      <c r="K48" s="41">
        <f t="shared" si="9"/>
        <v>29333453</v>
      </c>
      <c r="L48" s="41">
        <f>+L28+L32+L38+L42+L47</f>
        <v>29333453</v>
      </c>
      <c r="M48" s="41">
        <f>+M28+M32+M38+M42+M47</f>
        <v>29333453</v>
      </c>
      <c r="N48" s="42">
        <f t="shared" si="9"/>
        <v>29333453</v>
      </c>
      <c r="O48" s="43">
        <f t="shared" si="9"/>
        <v>352001311</v>
      </c>
      <c r="P48" s="41">
        <f t="shared" si="9"/>
        <v>361132844</v>
      </c>
      <c r="Q48" s="44">
        <f t="shared" si="9"/>
        <v>377131421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1662547</v>
      </c>
      <c r="D49" s="45">
        <f t="shared" si="10"/>
        <v>1662547</v>
      </c>
      <c r="E49" s="45">
        <f t="shared" si="10"/>
        <v>1662547</v>
      </c>
      <c r="F49" s="45">
        <f t="shared" si="10"/>
        <v>1662547</v>
      </c>
      <c r="G49" s="45">
        <f t="shared" si="10"/>
        <v>1662547</v>
      </c>
      <c r="H49" s="45">
        <f t="shared" si="10"/>
        <v>1662672</v>
      </c>
      <c r="I49" s="45">
        <f t="shared" si="10"/>
        <v>1662547</v>
      </c>
      <c r="J49" s="45">
        <f t="shared" si="10"/>
        <v>1662547</v>
      </c>
      <c r="K49" s="45">
        <f t="shared" si="10"/>
        <v>1662547</v>
      </c>
      <c r="L49" s="45">
        <f>+L25-L48</f>
        <v>1662547</v>
      </c>
      <c r="M49" s="45">
        <f>+M25-M48</f>
        <v>1662547</v>
      </c>
      <c r="N49" s="46">
        <f t="shared" si="10"/>
        <v>1662547</v>
      </c>
      <c r="O49" s="47">
        <f t="shared" si="10"/>
        <v>19950689</v>
      </c>
      <c r="P49" s="45">
        <f t="shared" si="10"/>
        <v>31991156</v>
      </c>
      <c r="Q49" s="48">
        <f t="shared" si="10"/>
        <v>38406254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29077793</v>
      </c>
      <c r="D5" s="16">
        <f t="shared" si="0"/>
        <v>29077781</v>
      </c>
      <c r="E5" s="16">
        <f t="shared" si="0"/>
        <v>29077781</v>
      </c>
      <c r="F5" s="16">
        <f t="shared" si="0"/>
        <v>29077781</v>
      </c>
      <c r="G5" s="16">
        <f t="shared" si="0"/>
        <v>29077781</v>
      </c>
      <c r="H5" s="16">
        <f t="shared" si="0"/>
        <v>29077781</v>
      </c>
      <c r="I5" s="16">
        <f t="shared" si="0"/>
        <v>29077768</v>
      </c>
      <c r="J5" s="16">
        <f t="shared" si="0"/>
        <v>29077781</v>
      </c>
      <c r="K5" s="16">
        <f t="shared" si="0"/>
        <v>29077781</v>
      </c>
      <c r="L5" s="16">
        <f>SUM(L6:L8)</f>
        <v>29077781</v>
      </c>
      <c r="M5" s="16">
        <f>SUM(M6:M8)</f>
        <v>29077781</v>
      </c>
      <c r="N5" s="17">
        <f t="shared" si="0"/>
        <v>29077781</v>
      </c>
      <c r="O5" s="18">
        <f t="shared" si="0"/>
        <v>348933371</v>
      </c>
      <c r="P5" s="16">
        <f t="shared" si="0"/>
        <v>368921960</v>
      </c>
      <c r="Q5" s="17">
        <f t="shared" si="0"/>
        <v>385390871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29077793</v>
      </c>
      <c r="D7" s="23">
        <v>29077781</v>
      </c>
      <c r="E7" s="23">
        <v>29077781</v>
      </c>
      <c r="F7" s="23">
        <v>29077781</v>
      </c>
      <c r="G7" s="23">
        <v>29077781</v>
      </c>
      <c r="H7" s="23">
        <v>29077781</v>
      </c>
      <c r="I7" s="23">
        <v>29077768</v>
      </c>
      <c r="J7" s="23">
        <v>29077781</v>
      </c>
      <c r="K7" s="23">
        <v>29077781</v>
      </c>
      <c r="L7" s="23">
        <v>29077781</v>
      </c>
      <c r="M7" s="23">
        <v>29077781</v>
      </c>
      <c r="N7" s="24">
        <v>29077781</v>
      </c>
      <c r="O7" s="25">
        <v>348933371</v>
      </c>
      <c r="P7" s="23">
        <v>368921960</v>
      </c>
      <c r="Q7" s="26">
        <v>385390871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35522</v>
      </c>
      <c r="D9" s="16">
        <f t="shared" si="1"/>
        <v>35521</v>
      </c>
      <c r="E9" s="16">
        <f t="shared" si="1"/>
        <v>35521</v>
      </c>
      <c r="F9" s="16">
        <f t="shared" si="1"/>
        <v>35521</v>
      </c>
      <c r="G9" s="16">
        <f t="shared" si="1"/>
        <v>35521</v>
      </c>
      <c r="H9" s="16">
        <f t="shared" si="1"/>
        <v>35521</v>
      </c>
      <c r="I9" s="16">
        <f t="shared" si="1"/>
        <v>35519</v>
      </c>
      <c r="J9" s="16">
        <f t="shared" si="1"/>
        <v>35521</v>
      </c>
      <c r="K9" s="16">
        <f t="shared" si="1"/>
        <v>35521</v>
      </c>
      <c r="L9" s="16">
        <f>SUM(L10:L14)</f>
        <v>35521</v>
      </c>
      <c r="M9" s="16">
        <f>SUM(M10:M14)</f>
        <v>35521</v>
      </c>
      <c r="N9" s="27">
        <f t="shared" si="1"/>
        <v>35521</v>
      </c>
      <c r="O9" s="28">
        <f t="shared" si="1"/>
        <v>426251</v>
      </c>
      <c r="P9" s="16">
        <f t="shared" si="1"/>
        <v>446712</v>
      </c>
      <c r="Q9" s="29">
        <f t="shared" si="1"/>
        <v>468155</v>
      </c>
    </row>
    <row r="10" spans="1:17" ht="13.5">
      <c r="A10" s="3" t="s">
        <v>27</v>
      </c>
      <c r="B10" s="2"/>
      <c r="C10" s="19">
        <v>35522</v>
      </c>
      <c r="D10" s="19">
        <v>35521</v>
      </c>
      <c r="E10" s="19">
        <v>35521</v>
      </c>
      <c r="F10" s="19">
        <v>35521</v>
      </c>
      <c r="G10" s="19">
        <v>35521</v>
      </c>
      <c r="H10" s="19">
        <v>35521</v>
      </c>
      <c r="I10" s="19">
        <v>35519</v>
      </c>
      <c r="J10" s="19">
        <v>35521</v>
      </c>
      <c r="K10" s="19">
        <v>35521</v>
      </c>
      <c r="L10" s="19">
        <v>35521</v>
      </c>
      <c r="M10" s="19">
        <v>35521</v>
      </c>
      <c r="N10" s="20">
        <v>35521</v>
      </c>
      <c r="O10" s="21">
        <v>426251</v>
      </c>
      <c r="P10" s="19">
        <v>446712</v>
      </c>
      <c r="Q10" s="22">
        <v>468155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6648460</v>
      </c>
      <c r="D15" s="16">
        <f t="shared" si="2"/>
        <v>6648440</v>
      </c>
      <c r="E15" s="16">
        <f t="shared" si="2"/>
        <v>6648440</v>
      </c>
      <c r="F15" s="16">
        <f t="shared" si="2"/>
        <v>6648440</v>
      </c>
      <c r="G15" s="16">
        <f t="shared" si="2"/>
        <v>6648440</v>
      </c>
      <c r="H15" s="16">
        <f t="shared" si="2"/>
        <v>6648440</v>
      </c>
      <c r="I15" s="16">
        <f t="shared" si="2"/>
        <v>6648444</v>
      </c>
      <c r="J15" s="16">
        <f t="shared" si="2"/>
        <v>6648440</v>
      </c>
      <c r="K15" s="16">
        <f t="shared" si="2"/>
        <v>6648440</v>
      </c>
      <c r="L15" s="16">
        <f>SUM(L16:L18)</f>
        <v>6648440</v>
      </c>
      <c r="M15" s="16">
        <f>SUM(M16:M18)</f>
        <v>6648440</v>
      </c>
      <c r="N15" s="27">
        <f t="shared" si="2"/>
        <v>6648440</v>
      </c>
      <c r="O15" s="28">
        <f t="shared" si="2"/>
        <v>79781304</v>
      </c>
      <c r="P15" s="16">
        <f t="shared" si="2"/>
        <v>85987228</v>
      </c>
      <c r="Q15" s="29">
        <f t="shared" si="2"/>
        <v>90794973</v>
      </c>
    </row>
    <row r="16" spans="1:17" ht="13.5">
      <c r="A16" s="3" t="s">
        <v>33</v>
      </c>
      <c r="B16" s="2"/>
      <c r="C16" s="19">
        <v>77973</v>
      </c>
      <c r="D16" s="19">
        <v>77957</v>
      </c>
      <c r="E16" s="19">
        <v>77957</v>
      </c>
      <c r="F16" s="19">
        <v>77957</v>
      </c>
      <c r="G16" s="19">
        <v>77957</v>
      </c>
      <c r="H16" s="19">
        <v>77957</v>
      </c>
      <c r="I16" s="19">
        <v>77957</v>
      </c>
      <c r="J16" s="19">
        <v>77957</v>
      </c>
      <c r="K16" s="19">
        <v>77957</v>
      </c>
      <c r="L16" s="19">
        <v>77957</v>
      </c>
      <c r="M16" s="19">
        <v>77957</v>
      </c>
      <c r="N16" s="20">
        <v>77957</v>
      </c>
      <c r="O16" s="21">
        <v>935500</v>
      </c>
      <c r="P16" s="19">
        <v>980404</v>
      </c>
      <c r="Q16" s="22">
        <v>1027462</v>
      </c>
    </row>
    <row r="17" spans="1:17" ht="13.5">
      <c r="A17" s="3" t="s">
        <v>34</v>
      </c>
      <c r="B17" s="2"/>
      <c r="C17" s="19">
        <v>6570487</v>
      </c>
      <c r="D17" s="19">
        <v>6570483</v>
      </c>
      <c r="E17" s="19">
        <v>6570483</v>
      </c>
      <c r="F17" s="19">
        <v>6570483</v>
      </c>
      <c r="G17" s="19">
        <v>6570483</v>
      </c>
      <c r="H17" s="19">
        <v>6570483</v>
      </c>
      <c r="I17" s="19">
        <v>6570487</v>
      </c>
      <c r="J17" s="19">
        <v>6570483</v>
      </c>
      <c r="K17" s="19">
        <v>6570483</v>
      </c>
      <c r="L17" s="19">
        <v>6570483</v>
      </c>
      <c r="M17" s="19">
        <v>6570483</v>
      </c>
      <c r="N17" s="20">
        <v>6570483</v>
      </c>
      <c r="O17" s="21">
        <v>78845804</v>
      </c>
      <c r="P17" s="19">
        <v>85006824</v>
      </c>
      <c r="Q17" s="22">
        <v>89767511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1355419</v>
      </c>
      <c r="D19" s="16">
        <f t="shared" si="3"/>
        <v>1355417</v>
      </c>
      <c r="E19" s="16">
        <f t="shared" si="3"/>
        <v>1355417</v>
      </c>
      <c r="F19" s="16">
        <f t="shared" si="3"/>
        <v>1355417</v>
      </c>
      <c r="G19" s="16">
        <f t="shared" si="3"/>
        <v>1355417</v>
      </c>
      <c r="H19" s="16">
        <f t="shared" si="3"/>
        <v>1355417</v>
      </c>
      <c r="I19" s="16">
        <f t="shared" si="3"/>
        <v>1355413</v>
      </c>
      <c r="J19" s="16">
        <f t="shared" si="3"/>
        <v>1355417</v>
      </c>
      <c r="K19" s="16">
        <f t="shared" si="3"/>
        <v>1355417</v>
      </c>
      <c r="L19" s="16">
        <f>SUM(L20:L23)</f>
        <v>1355417</v>
      </c>
      <c r="M19" s="16">
        <f>SUM(M20:M23)</f>
        <v>1355417</v>
      </c>
      <c r="N19" s="27">
        <f t="shared" si="3"/>
        <v>1355417</v>
      </c>
      <c r="O19" s="28">
        <f t="shared" si="3"/>
        <v>16265002</v>
      </c>
      <c r="P19" s="16">
        <f t="shared" si="3"/>
        <v>10554402</v>
      </c>
      <c r="Q19" s="29">
        <f t="shared" si="3"/>
        <v>13821013</v>
      </c>
    </row>
    <row r="20" spans="1:17" ht="13.5">
      <c r="A20" s="3" t="s">
        <v>37</v>
      </c>
      <c r="B20" s="2"/>
      <c r="C20" s="19">
        <v>772501</v>
      </c>
      <c r="D20" s="19">
        <v>772500</v>
      </c>
      <c r="E20" s="19">
        <v>772500</v>
      </c>
      <c r="F20" s="19">
        <v>772500</v>
      </c>
      <c r="G20" s="19">
        <v>772500</v>
      </c>
      <c r="H20" s="19">
        <v>772500</v>
      </c>
      <c r="I20" s="19">
        <v>772500</v>
      </c>
      <c r="J20" s="19">
        <v>772500</v>
      </c>
      <c r="K20" s="19">
        <v>772500</v>
      </c>
      <c r="L20" s="19">
        <v>772500</v>
      </c>
      <c r="M20" s="19">
        <v>772500</v>
      </c>
      <c r="N20" s="20">
        <v>772500</v>
      </c>
      <c r="O20" s="21">
        <v>9270001</v>
      </c>
      <c r="P20" s="19">
        <v>5000001</v>
      </c>
      <c r="Q20" s="22">
        <v>8000001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582918</v>
      </c>
      <c r="D23" s="19">
        <v>582917</v>
      </c>
      <c r="E23" s="19">
        <v>582917</v>
      </c>
      <c r="F23" s="19">
        <v>582917</v>
      </c>
      <c r="G23" s="19">
        <v>582917</v>
      </c>
      <c r="H23" s="19">
        <v>582917</v>
      </c>
      <c r="I23" s="19">
        <v>582913</v>
      </c>
      <c r="J23" s="19">
        <v>582917</v>
      </c>
      <c r="K23" s="19">
        <v>582917</v>
      </c>
      <c r="L23" s="19">
        <v>582917</v>
      </c>
      <c r="M23" s="19">
        <v>582917</v>
      </c>
      <c r="N23" s="20">
        <v>582917</v>
      </c>
      <c r="O23" s="21">
        <v>6995001</v>
      </c>
      <c r="P23" s="19">
        <v>5554401</v>
      </c>
      <c r="Q23" s="22">
        <v>5821012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37117194</v>
      </c>
      <c r="D25" s="41">
        <f t="shared" si="4"/>
        <v>37117159</v>
      </c>
      <c r="E25" s="41">
        <f t="shared" si="4"/>
        <v>37117159</v>
      </c>
      <c r="F25" s="41">
        <f t="shared" si="4"/>
        <v>37117159</v>
      </c>
      <c r="G25" s="41">
        <f t="shared" si="4"/>
        <v>37117159</v>
      </c>
      <c r="H25" s="41">
        <f t="shared" si="4"/>
        <v>37117159</v>
      </c>
      <c r="I25" s="41">
        <f t="shared" si="4"/>
        <v>37117144</v>
      </c>
      <c r="J25" s="41">
        <f t="shared" si="4"/>
        <v>37117159</v>
      </c>
      <c r="K25" s="41">
        <f t="shared" si="4"/>
        <v>37117159</v>
      </c>
      <c r="L25" s="41">
        <f>+L5+L9+L15+L19+L24</f>
        <v>37117159</v>
      </c>
      <c r="M25" s="41">
        <f>+M5+M9+M15+M19+M24</f>
        <v>37117159</v>
      </c>
      <c r="N25" s="42">
        <f t="shared" si="4"/>
        <v>37117159</v>
      </c>
      <c r="O25" s="43">
        <f t="shared" si="4"/>
        <v>445405928</v>
      </c>
      <c r="P25" s="41">
        <f t="shared" si="4"/>
        <v>465910302</v>
      </c>
      <c r="Q25" s="44">
        <f t="shared" si="4"/>
        <v>490475012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17201187</v>
      </c>
      <c r="D28" s="16">
        <f t="shared" si="5"/>
        <v>17200415</v>
      </c>
      <c r="E28" s="16">
        <f>SUM(E29:E31)</f>
        <v>17200415</v>
      </c>
      <c r="F28" s="16">
        <f>SUM(F29:F31)</f>
        <v>17200415</v>
      </c>
      <c r="G28" s="16">
        <f>SUM(G29:G31)</f>
        <v>17200415</v>
      </c>
      <c r="H28" s="16">
        <f>SUM(H29:H31)</f>
        <v>17200415</v>
      </c>
      <c r="I28" s="16">
        <f t="shared" si="5"/>
        <v>17200394</v>
      </c>
      <c r="J28" s="16">
        <f t="shared" si="5"/>
        <v>17200415</v>
      </c>
      <c r="K28" s="16">
        <f t="shared" si="5"/>
        <v>17200415</v>
      </c>
      <c r="L28" s="16">
        <f>SUM(L29:L31)</f>
        <v>17200415</v>
      </c>
      <c r="M28" s="16">
        <f>SUM(M29:M31)</f>
        <v>17200415</v>
      </c>
      <c r="N28" s="17">
        <f t="shared" si="5"/>
        <v>17200415</v>
      </c>
      <c r="O28" s="18">
        <f t="shared" si="5"/>
        <v>206405731</v>
      </c>
      <c r="P28" s="16">
        <f t="shared" si="5"/>
        <v>208712946</v>
      </c>
      <c r="Q28" s="17">
        <f t="shared" si="5"/>
        <v>213370753</v>
      </c>
    </row>
    <row r="29" spans="1:17" ht="13.5">
      <c r="A29" s="3" t="s">
        <v>23</v>
      </c>
      <c r="B29" s="2"/>
      <c r="C29" s="19">
        <v>4095611</v>
      </c>
      <c r="D29" s="19">
        <v>4095290</v>
      </c>
      <c r="E29" s="19">
        <v>4095290</v>
      </c>
      <c r="F29" s="19">
        <v>4095290</v>
      </c>
      <c r="G29" s="19">
        <v>4095290</v>
      </c>
      <c r="H29" s="19">
        <v>4095290</v>
      </c>
      <c r="I29" s="19">
        <v>4095312</v>
      </c>
      <c r="J29" s="19">
        <v>4095290</v>
      </c>
      <c r="K29" s="19">
        <v>4095290</v>
      </c>
      <c r="L29" s="19">
        <v>4095290</v>
      </c>
      <c r="M29" s="19">
        <v>4095290</v>
      </c>
      <c r="N29" s="20">
        <v>4095290</v>
      </c>
      <c r="O29" s="21">
        <v>49143823</v>
      </c>
      <c r="P29" s="19">
        <v>51529193</v>
      </c>
      <c r="Q29" s="22">
        <v>54031389</v>
      </c>
    </row>
    <row r="30" spans="1:17" ht="13.5">
      <c r="A30" s="3" t="s">
        <v>24</v>
      </c>
      <c r="B30" s="2"/>
      <c r="C30" s="23">
        <v>13062413</v>
      </c>
      <c r="D30" s="23">
        <v>13061983</v>
      </c>
      <c r="E30" s="23">
        <v>13061983</v>
      </c>
      <c r="F30" s="23">
        <v>13061983</v>
      </c>
      <c r="G30" s="23">
        <v>13061983</v>
      </c>
      <c r="H30" s="23">
        <v>13061983</v>
      </c>
      <c r="I30" s="23">
        <v>13061940</v>
      </c>
      <c r="J30" s="23">
        <v>13061983</v>
      </c>
      <c r="K30" s="23">
        <v>13061983</v>
      </c>
      <c r="L30" s="23">
        <v>13061983</v>
      </c>
      <c r="M30" s="23">
        <v>13061983</v>
      </c>
      <c r="N30" s="24">
        <v>13061983</v>
      </c>
      <c r="O30" s="25">
        <v>156744183</v>
      </c>
      <c r="P30" s="23">
        <v>156641177</v>
      </c>
      <c r="Q30" s="26">
        <v>158770745</v>
      </c>
    </row>
    <row r="31" spans="1:17" ht="13.5">
      <c r="A31" s="3" t="s">
        <v>25</v>
      </c>
      <c r="B31" s="2"/>
      <c r="C31" s="19">
        <v>43163</v>
      </c>
      <c r="D31" s="19">
        <v>43142</v>
      </c>
      <c r="E31" s="19">
        <v>43142</v>
      </c>
      <c r="F31" s="19">
        <v>43142</v>
      </c>
      <c r="G31" s="19">
        <v>43142</v>
      </c>
      <c r="H31" s="19">
        <v>43142</v>
      </c>
      <c r="I31" s="19">
        <v>43142</v>
      </c>
      <c r="J31" s="19">
        <v>43142</v>
      </c>
      <c r="K31" s="19">
        <v>43142</v>
      </c>
      <c r="L31" s="19">
        <v>43142</v>
      </c>
      <c r="M31" s="19">
        <v>43142</v>
      </c>
      <c r="N31" s="20">
        <v>43142</v>
      </c>
      <c r="O31" s="21">
        <v>517725</v>
      </c>
      <c r="P31" s="19">
        <v>542576</v>
      </c>
      <c r="Q31" s="22">
        <v>568619</v>
      </c>
    </row>
    <row r="32" spans="1:17" ht="13.5">
      <c r="A32" s="1" t="s">
        <v>26</v>
      </c>
      <c r="B32" s="2"/>
      <c r="C32" s="16">
        <f aca="true" t="shared" si="6" ref="C32:Q32">SUM(C33:C37)</f>
        <v>3909827</v>
      </c>
      <c r="D32" s="16">
        <f t="shared" si="6"/>
        <v>3909624</v>
      </c>
      <c r="E32" s="16">
        <f>SUM(E33:E37)</f>
        <v>3909624</v>
      </c>
      <c r="F32" s="16">
        <f>SUM(F33:F37)</f>
        <v>3909624</v>
      </c>
      <c r="G32" s="16">
        <f>SUM(G33:G37)</f>
        <v>3909624</v>
      </c>
      <c r="H32" s="16">
        <f>SUM(H33:H37)</f>
        <v>3909624</v>
      </c>
      <c r="I32" s="16">
        <f t="shared" si="6"/>
        <v>3909599</v>
      </c>
      <c r="J32" s="16">
        <f t="shared" si="6"/>
        <v>3909624</v>
      </c>
      <c r="K32" s="16">
        <f t="shared" si="6"/>
        <v>3909624</v>
      </c>
      <c r="L32" s="16">
        <f>SUM(L33:L37)</f>
        <v>3909624</v>
      </c>
      <c r="M32" s="16">
        <f>SUM(M33:M37)</f>
        <v>3909624</v>
      </c>
      <c r="N32" s="27">
        <f t="shared" si="6"/>
        <v>3909624</v>
      </c>
      <c r="O32" s="28">
        <f t="shared" si="6"/>
        <v>46915666</v>
      </c>
      <c r="P32" s="16">
        <f t="shared" si="6"/>
        <v>49167624</v>
      </c>
      <c r="Q32" s="29">
        <f t="shared" si="6"/>
        <v>51527672</v>
      </c>
    </row>
    <row r="33" spans="1:17" ht="13.5">
      <c r="A33" s="3" t="s">
        <v>27</v>
      </c>
      <c r="B33" s="2"/>
      <c r="C33" s="19">
        <v>1073052</v>
      </c>
      <c r="D33" s="19">
        <v>1072912</v>
      </c>
      <c r="E33" s="19">
        <v>1072912</v>
      </c>
      <c r="F33" s="19">
        <v>1072912</v>
      </c>
      <c r="G33" s="19">
        <v>1072912</v>
      </c>
      <c r="H33" s="19">
        <v>1072912</v>
      </c>
      <c r="I33" s="19">
        <v>1072887</v>
      </c>
      <c r="J33" s="19">
        <v>1072912</v>
      </c>
      <c r="K33" s="19">
        <v>1072912</v>
      </c>
      <c r="L33" s="19">
        <v>1072912</v>
      </c>
      <c r="M33" s="19">
        <v>1072912</v>
      </c>
      <c r="N33" s="20">
        <v>1072912</v>
      </c>
      <c r="O33" s="21">
        <v>12875059</v>
      </c>
      <c r="P33" s="19">
        <v>13493063</v>
      </c>
      <c r="Q33" s="22">
        <v>14140733</v>
      </c>
    </row>
    <row r="34" spans="1:17" ht="13.5">
      <c r="A34" s="3" t="s">
        <v>28</v>
      </c>
      <c r="B34" s="2"/>
      <c r="C34" s="19">
        <v>37511</v>
      </c>
      <c r="D34" s="19">
        <v>37499</v>
      </c>
      <c r="E34" s="19">
        <v>37499</v>
      </c>
      <c r="F34" s="19">
        <v>37499</v>
      </c>
      <c r="G34" s="19">
        <v>37499</v>
      </c>
      <c r="H34" s="19">
        <v>37499</v>
      </c>
      <c r="I34" s="19">
        <v>37499</v>
      </c>
      <c r="J34" s="19">
        <v>37499</v>
      </c>
      <c r="K34" s="19">
        <v>37499</v>
      </c>
      <c r="L34" s="19">
        <v>37499</v>
      </c>
      <c r="M34" s="19">
        <v>37499</v>
      </c>
      <c r="N34" s="20">
        <v>37499</v>
      </c>
      <c r="O34" s="21">
        <v>450000</v>
      </c>
      <c r="P34" s="19">
        <v>471600</v>
      </c>
      <c r="Q34" s="22">
        <v>494237</v>
      </c>
    </row>
    <row r="35" spans="1:17" ht="13.5">
      <c r="A35" s="3" t="s">
        <v>29</v>
      </c>
      <c r="B35" s="2"/>
      <c r="C35" s="19">
        <v>2799264</v>
      </c>
      <c r="D35" s="19">
        <v>2799213</v>
      </c>
      <c r="E35" s="19">
        <v>2799213</v>
      </c>
      <c r="F35" s="19">
        <v>2799213</v>
      </c>
      <c r="G35" s="19">
        <v>2799213</v>
      </c>
      <c r="H35" s="19">
        <v>2799213</v>
      </c>
      <c r="I35" s="19">
        <v>2799213</v>
      </c>
      <c r="J35" s="19">
        <v>2799213</v>
      </c>
      <c r="K35" s="19">
        <v>2799213</v>
      </c>
      <c r="L35" s="19">
        <v>2799213</v>
      </c>
      <c r="M35" s="19">
        <v>2799213</v>
      </c>
      <c r="N35" s="20">
        <v>2799213</v>
      </c>
      <c r="O35" s="21">
        <v>33590607</v>
      </c>
      <c r="P35" s="19">
        <v>35202961</v>
      </c>
      <c r="Q35" s="22">
        <v>36892702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14680614</v>
      </c>
      <c r="D38" s="16">
        <f t="shared" si="7"/>
        <v>14679596</v>
      </c>
      <c r="E38" s="16">
        <f>SUM(E39:E41)</f>
        <v>14679596</v>
      </c>
      <c r="F38" s="16">
        <f>SUM(F39:F41)</f>
        <v>14679596</v>
      </c>
      <c r="G38" s="16">
        <f>SUM(G39:G41)</f>
        <v>14679596</v>
      </c>
      <c r="H38" s="16">
        <f>SUM(H39:H41)</f>
        <v>14679596</v>
      </c>
      <c r="I38" s="16">
        <f t="shared" si="7"/>
        <v>14679623</v>
      </c>
      <c r="J38" s="16">
        <f t="shared" si="7"/>
        <v>14679598</v>
      </c>
      <c r="K38" s="16">
        <f t="shared" si="7"/>
        <v>14679596</v>
      </c>
      <c r="L38" s="16">
        <f>SUM(L39:L41)</f>
        <v>14679596</v>
      </c>
      <c r="M38" s="16">
        <f>SUM(M39:M41)</f>
        <v>14679596</v>
      </c>
      <c r="N38" s="27">
        <f t="shared" si="7"/>
        <v>14679596</v>
      </c>
      <c r="O38" s="28">
        <f t="shared" si="7"/>
        <v>176156199</v>
      </c>
      <c r="P38" s="16">
        <f t="shared" si="7"/>
        <v>184611795</v>
      </c>
      <c r="Q38" s="29">
        <f t="shared" si="7"/>
        <v>193460713</v>
      </c>
    </row>
    <row r="39" spans="1:17" ht="13.5">
      <c r="A39" s="3" t="s">
        <v>33</v>
      </c>
      <c r="B39" s="2"/>
      <c r="C39" s="19">
        <v>2808789</v>
      </c>
      <c r="D39" s="19">
        <v>2808109</v>
      </c>
      <c r="E39" s="19">
        <v>2808109</v>
      </c>
      <c r="F39" s="19">
        <v>2808109</v>
      </c>
      <c r="G39" s="19">
        <v>2808109</v>
      </c>
      <c r="H39" s="19">
        <v>2808109</v>
      </c>
      <c r="I39" s="19">
        <v>2808130</v>
      </c>
      <c r="J39" s="19">
        <v>2808110</v>
      </c>
      <c r="K39" s="19">
        <v>2808109</v>
      </c>
      <c r="L39" s="19">
        <v>2808109</v>
      </c>
      <c r="M39" s="19">
        <v>2808109</v>
      </c>
      <c r="N39" s="20">
        <v>2808109</v>
      </c>
      <c r="O39" s="21">
        <v>33698010</v>
      </c>
      <c r="P39" s="19">
        <v>35315600</v>
      </c>
      <c r="Q39" s="22">
        <v>37010745</v>
      </c>
    </row>
    <row r="40" spans="1:17" ht="13.5">
      <c r="A40" s="3" t="s">
        <v>34</v>
      </c>
      <c r="B40" s="2"/>
      <c r="C40" s="19">
        <v>11871825</v>
      </c>
      <c r="D40" s="19">
        <v>11871487</v>
      </c>
      <c r="E40" s="19">
        <v>11871487</v>
      </c>
      <c r="F40" s="19">
        <v>11871487</v>
      </c>
      <c r="G40" s="19">
        <v>11871487</v>
      </c>
      <c r="H40" s="19">
        <v>11871487</v>
      </c>
      <c r="I40" s="19">
        <v>11871493</v>
      </c>
      <c r="J40" s="19">
        <v>11871488</v>
      </c>
      <c r="K40" s="19">
        <v>11871487</v>
      </c>
      <c r="L40" s="19">
        <v>11871487</v>
      </c>
      <c r="M40" s="19">
        <v>11871487</v>
      </c>
      <c r="N40" s="20">
        <v>11871487</v>
      </c>
      <c r="O40" s="21">
        <v>142458189</v>
      </c>
      <c r="P40" s="19">
        <v>149296195</v>
      </c>
      <c r="Q40" s="22">
        <v>156449968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2142885</v>
      </c>
      <c r="D42" s="16">
        <f t="shared" si="8"/>
        <v>2142852</v>
      </c>
      <c r="E42" s="16">
        <f>SUM(E43:E46)</f>
        <v>2142852</v>
      </c>
      <c r="F42" s="16">
        <f>SUM(F43:F46)</f>
        <v>2142852</v>
      </c>
      <c r="G42" s="16">
        <f>SUM(G43:G46)</f>
        <v>2142852</v>
      </c>
      <c r="H42" s="16">
        <f>SUM(H43:H46)</f>
        <v>2142852</v>
      </c>
      <c r="I42" s="16">
        <f t="shared" si="8"/>
        <v>2142861</v>
      </c>
      <c r="J42" s="16">
        <f t="shared" si="8"/>
        <v>2142852</v>
      </c>
      <c r="K42" s="16">
        <f t="shared" si="8"/>
        <v>2142852</v>
      </c>
      <c r="L42" s="16">
        <f>SUM(L43:L46)</f>
        <v>2142852</v>
      </c>
      <c r="M42" s="16">
        <f>SUM(M43:M46)</f>
        <v>2142852</v>
      </c>
      <c r="N42" s="27">
        <f t="shared" si="8"/>
        <v>2142852</v>
      </c>
      <c r="O42" s="28">
        <f t="shared" si="8"/>
        <v>25714266</v>
      </c>
      <c r="P42" s="16">
        <f t="shared" si="8"/>
        <v>25172187</v>
      </c>
      <c r="Q42" s="29">
        <f t="shared" si="8"/>
        <v>26380451</v>
      </c>
    </row>
    <row r="43" spans="1:17" ht="13.5">
      <c r="A43" s="3" t="s">
        <v>37</v>
      </c>
      <c r="B43" s="2"/>
      <c r="C43" s="19">
        <v>250011</v>
      </c>
      <c r="D43" s="19">
        <v>249999</v>
      </c>
      <c r="E43" s="19">
        <v>249999</v>
      </c>
      <c r="F43" s="19">
        <v>249999</v>
      </c>
      <c r="G43" s="19">
        <v>249999</v>
      </c>
      <c r="H43" s="19">
        <v>249999</v>
      </c>
      <c r="I43" s="19">
        <v>250000</v>
      </c>
      <c r="J43" s="19">
        <v>249999</v>
      </c>
      <c r="K43" s="19">
        <v>249999</v>
      </c>
      <c r="L43" s="19">
        <v>249999</v>
      </c>
      <c r="M43" s="19">
        <v>249999</v>
      </c>
      <c r="N43" s="20">
        <v>249999</v>
      </c>
      <c r="O43" s="21">
        <v>3000001</v>
      </c>
      <c r="P43" s="19">
        <v>3144000</v>
      </c>
      <c r="Q43" s="22">
        <v>3294912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>
        <v>1</v>
      </c>
      <c r="Q45" s="26">
        <v>1</v>
      </c>
    </row>
    <row r="46" spans="1:17" ht="13.5">
      <c r="A46" s="3" t="s">
        <v>40</v>
      </c>
      <c r="B46" s="2"/>
      <c r="C46" s="19">
        <v>1892874</v>
      </c>
      <c r="D46" s="19">
        <v>1892853</v>
      </c>
      <c r="E46" s="19">
        <v>1892853</v>
      </c>
      <c r="F46" s="19">
        <v>1892853</v>
      </c>
      <c r="G46" s="19">
        <v>1892853</v>
      </c>
      <c r="H46" s="19">
        <v>1892853</v>
      </c>
      <c r="I46" s="19">
        <v>1892861</v>
      </c>
      <c r="J46" s="19">
        <v>1892853</v>
      </c>
      <c r="K46" s="19">
        <v>1892853</v>
      </c>
      <c r="L46" s="19">
        <v>1892853</v>
      </c>
      <c r="M46" s="19">
        <v>1892853</v>
      </c>
      <c r="N46" s="20">
        <v>1892853</v>
      </c>
      <c r="O46" s="21">
        <v>22714265</v>
      </c>
      <c r="P46" s="19">
        <v>22028186</v>
      </c>
      <c r="Q46" s="22">
        <v>23085538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37934513</v>
      </c>
      <c r="D48" s="41">
        <f t="shared" si="9"/>
        <v>37932487</v>
      </c>
      <c r="E48" s="41">
        <f>+E28+E32+E38+E42+E47</f>
        <v>37932487</v>
      </c>
      <c r="F48" s="41">
        <f>+F28+F32+F38+F42+F47</f>
        <v>37932487</v>
      </c>
      <c r="G48" s="41">
        <f>+G28+G32+G38+G42+G47</f>
        <v>37932487</v>
      </c>
      <c r="H48" s="41">
        <f>+H28+H32+H38+H42+H47</f>
        <v>37932487</v>
      </c>
      <c r="I48" s="41">
        <f t="shared" si="9"/>
        <v>37932477</v>
      </c>
      <c r="J48" s="41">
        <f t="shared" si="9"/>
        <v>37932489</v>
      </c>
      <c r="K48" s="41">
        <f t="shared" si="9"/>
        <v>37932487</v>
      </c>
      <c r="L48" s="41">
        <f>+L28+L32+L38+L42+L47</f>
        <v>37932487</v>
      </c>
      <c r="M48" s="41">
        <f>+M28+M32+M38+M42+M47</f>
        <v>37932487</v>
      </c>
      <c r="N48" s="42">
        <f t="shared" si="9"/>
        <v>37932487</v>
      </c>
      <c r="O48" s="43">
        <f t="shared" si="9"/>
        <v>455191862</v>
      </c>
      <c r="P48" s="41">
        <f t="shared" si="9"/>
        <v>467664552</v>
      </c>
      <c r="Q48" s="44">
        <f t="shared" si="9"/>
        <v>484739589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-817319</v>
      </c>
      <c r="D49" s="45">
        <f t="shared" si="10"/>
        <v>-815328</v>
      </c>
      <c r="E49" s="45">
        <f t="shared" si="10"/>
        <v>-815328</v>
      </c>
      <c r="F49" s="45">
        <f t="shared" si="10"/>
        <v>-815328</v>
      </c>
      <c r="G49" s="45">
        <f t="shared" si="10"/>
        <v>-815328</v>
      </c>
      <c r="H49" s="45">
        <f t="shared" si="10"/>
        <v>-815328</v>
      </c>
      <c r="I49" s="45">
        <f t="shared" si="10"/>
        <v>-815333</v>
      </c>
      <c r="J49" s="45">
        <f t="shared" si="10"/>
        <v>-815330</v>
      </c>
      <c r="K49" s="45">
        <f t="shared" si="10"/>
        <v>-815328</v>
      </c>
      <c r="L49" s="45">
        <f>+L25-L48</f>
        <v>-815328</v>
      </c>
      <c r="M49" s="45">
        <f>+M25-M48</f>
        <v>-815328</v>
      </c>
      <c r="N49" s="46">
        <f t="shared" si="10"/>
        <v>-815328</v>
      </c>
      <c r="O49" s="47">
        <f t="shared" si="10"/>
        <v>-9785934</v>
      </c>
      <c r="P49" s="45">
        <f t="shared" si="10"/>
        <v>-1754250</v>
      </c>
      <c r="Q49" s="48">
        <f t="shared" si="10"/>
        <v>5735423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6585746</v>
      </c>
      <c r="D5" s="16">
        <f t="shared" si="0"/>
        <v>6585746</v>
      </c>
      <c r="E5" s="16">
        <f t="shared" si="0"/>
        <v>6585746</v>
      </c>
      <c r="F5" s="16">
        <f t="shared" si="0"/>
        <v>6585746</v>
      </c>
      <c r="G5" s="16">
        <f t="shared" si="0"/>
        <v>6585746</v>
      </c>
      <c r="H5" s="16">
        <f t="shared" si="0"/>
        <v>6585746</v>
      </c>
      <c r="I5" s="16">
        <f t="shared" si="0"/>
        <v>6585746</v>
      </c>
      <c r="J5" s="16">
        <f t="shared" si="0"/>
        <v>6585746</v>
      </c>
      <c r="K5" s="16">
        <f t="shared" si="0"/>
        <v>6585746</v>
      </c>
      <c r="L5" s="16">
        <f>SUM(L6:L8)</f>
        <v>6585746</v>
      </c>
      <c r="M5" s="16">
        <f>SUM(M6:M8)</f>
        <v>6585746</v>
      </c>
      <c r="N5" s="17">
        <f t="shared" si="0"/>
        <v>6585743</v>
      </c>
      <c r="O5" s="18">
        <f t="shared" si="0"/>
        <v>79028949</v>
      </c>
      <c r="P5" s="16">
        <f t="shared" si="0"/>
        <v>82664281</v>
      </c>
      <c r="Q5" s="17">
        <f t="shared" si="0"/>
        <v>86466836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6585746</v>
      </c>
      <c r="D7" s="23">
        <v>6585746</v>
      </c>
      <c r="E7" s="23">
        <v>6585746</v>
      </c>
      <c r="F7" s="23">
        <v>6585746</v>
      </c>
      <c r="G7" s="23">
        <v>6585746</v>
      </c>
      <c r="H7" s="23">
        <v>6585746</v>
      </c>
      <c r="I7" s="23">
        <v>6585746</v>
      </c>
      <c r="J7" s="23">
        <v>6585746</v>
      </c>
      <c r="K7" s="23">
        <v>6585746</v>
      </c>
      <c r="L7" s="23">
        <v>6585746</v>
      </c>
      <c r="M7" s="23">
        <v>6585746</v>
      </c>
      <c r="N7" s="24">
        <v>6585743</v>
      </c>
      <c r="O7" s="25">
        <v>79028949</v>
      </c>
      <c r="P7" s="23">
        <v>82664281</v>
      </c>
      <c r="Q7" s="26">
        <v>86466836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375001</v>
      </c>
      <c r="D9" s="16">
        <f t="shared" si="1"/>
        <v>375001</v>
      </c>
      <c r="E9" s="16">
        <f t="shared" si="1"/>
        <v>375001</v>
      </c>
      <c r="F9" s="16">
        <f t="shared" si="1"/>
        <v>375001</v>
      </c>
      <c r="G9" s="16">
        <f t="shared" si="1"/>
        <v>375001</v>
      </c>
      <c r="H9" s="16">
        <f t="shared" si="1"/>
        <v>375001</v>
      </c>
      <c r="I9" s="16">
        <f t="shared" si="1"/>
        <v>375001</v>
      </c>
      <c r="J9" s="16">
        <f t="shared" si="1"/>
        <v>375001</v>
      </c>
      <c r="K9" s="16">
        <f t="shared" si="1"/>
        <v>375001</v>
      </c>
      <c r="L9" s="16">
        <f>SUM(L10:L14)</f>
        <v>375001</v>
      </c>
      <c r="M9" s="16">
        <f>SUM(M10:M14)</f>
        <v>375001</v>
      </c>
      <c r="N9" s="27">
        <f t="shared" si="1"/>
        <v>374989</v>
      </c>
      <c r="O9" s="28">
        <f t="shared" si="1"/>
        <v>4500000</v>
      </c>
      <c r="P9" s="16">
        <f t="shared" si="1"/>
        <v>4707000</v>
      </c>
      <c r="Q9" s="29">
        <f t="shared" si="1"/>
        <v>4923522</v>
      </c>
    </row>
    <row r="10" spans="1:17" ht="13.5">
      <c r="A10" s="3" t="s">
        <v>27</v>
      </c>
      <c r="B10" s="2"/>
      <c r="C10" s="19">
        <v>183334</v>
      </c>
      <c r="D10" s="19">
        <v>183334</v>
      </c>
      <c r="E10" s="19">
        <v>183334</v>
      </c>
      <c r="F10" s="19">
        <v>183334</v>
      </c>
      <c r="G10" s="19">
        <v>183334</v>
      </c>
      <c r="H10" s="19">
        <v>183334</v>
      </c>
      <c r="I10" s="19">
        <v>183334</v>
      </c>
      <c r="J10" s="19">
        <v>183334</v>
      </c>
      <c r="K10" s="19">
        <v>183334</v>
      </c>
      <c r="L10" s="19">
        <v>183334</v>
      </c>
      <c r="M10" s="19">
        <v>183334</v>
      </c>
      <c r="N10" s="20">
        <v>183326</v>
      </c>
      <c r="O10" s="21">
        <v>2200000</v>
      </c>
      <c r="P10" s="19">
        <v>2301200</v>
      </c>
      <c r="Q10" s="22">
        <v>2407055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191667</v>
      </c>
      <c r="D12" s="19">
        <v>191667</v>
      </c>
      <c r="E12" s="19">
        <v>191667</v>
      </c>
      <c r="F12" s="19">
        <v>191667</v>
      </c>
      <c r="G12" s="19">
        <v>191667</v>
      </c>
      <c r="H12" s="19">
        <v>191667</v>
      </c>
      <c r="I12" s="19">
        <v>191667</v>
      </c>
      <c r="J12" s="19">
        <v>191667</v>
      </c>
      <c r="K12" s="19">
        <v>191667</v>
      </c>
      <c r="L12" s="19">
        <v>191667</v>
      </c>
      <c r="M12" s="19">
        <v>191667</v>
      </c>
      <c r="N12" s="20">
        <v>191663</v>
      </c>
      <c r="O12" s="21">
        <v>2300000</v>
      </c>
      <c r="P12" s="19">
        <v>2405800</v>
      </c>
      <c r="Q12" s="22">
        <v>2516467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1041930</v>
      </c>
      <c r="D15" s="16">
        <f t="shared" si="2"/>
        <v>1041930</v>
      </c>
      <c r="E15" s="16">
        <f t="shared" si="2"/>
        <v>1041930</v>
      </c>
      <c r="F15" s="16">
        <f t="shared" si="2"/>
        <v>1041930</v>
      </c>
      <c r="G15" s="16">
        <f t="shared" si="2"/>
        <v>1041930</v>
      </c>
      <c r="H15" s="16">
        <f t="shared" si="2"/>
        <v>1041930</v>
      </c>
      <c r="I15" s="16">
        <f t="shared" si="2"/>
        <v>1041930</v>
      </c>
      <c r="J15" s="16">
        <f t="shared" si="2"/>
        <v>1041930</v>
      </c>
      <c r="K15" s="16">
        <f t="shared" si="2"/>
        <v>1041930</v>
      </c>
      <c r="L15" s="16">
        <f>SUM(L16:L18)</f>
        <v>1041930</v>
      </c>
      <c r="M15" s="16">
        <f>SUM(M16:M18)</f>
        <v>1041930</v>
      </c>
      <c r="N15" s="27">
        <f t="shared" si="2"/>
        <v>1041937</v>
      </c>
      <c r="O15" s="28">
        <f t="shared" si="2"/>
        <v>12503167</v>
      </c>
      <c r="P15" s="16">
        <f t="shared" si="2"/>
        <v>13078314</v>
      </c>
      <c r="Q15" s="29">
        <f t="shared" si="2"/>
        <v>13679917</v>
      </c>
    </row>
    <row r="16" spans="1:17" ht="13.5">
      <c r="A16" s="3" t="s">
        <v>33</v>
      </c>
      <c r="B16" s="2"/>
      <c r="C16" s="19">
        <v>22597</v>
      </c>
      <c r="D16" s="19">
        <v>22597</v>
      </c>
      <c r="E16" s="19">
        <v>22597</v>
      </c>
      <c r="F16" s="19">
        <v>22597</v>
      </c>
      <c r="G16" s="19">
        <v>22597</v>
      </c>
      <c r="H16" s="19">
        <v>22597</v>
      </c>
      <c r="I16" s="19">
        <v>22597</v>
      </c>
      <c r="J16" s="19">
        <v>22597</v>
      </c>
      <c r="K16" s="19">
        <v>22597</v>
      </c>
      <c r="L16" s="19">
        <v>22597</v>
      </c>
      <c r="M16" s="19">
        <v>22597</v>
      </c>
      <c r="N16" s="20">
        <v>22600</v>
      </c>
      <c r="O16" s="21">
        <v>271167</v>
      </c>
      <c r="P16" s="19">
        <v>283642</v>
      </c>
      <c r="Q16" s="22">
        <v>296689</v>
      </c>
    </row>
    <row r="17" spans="1:17" ht="13.5">
      <c r="A17" s="3" t="s">
        <v>34</v>
      </c>
      <c r="B17" s="2"/>
      <c r="C17" s="19">
        <v>1019333</v>
      </c>
      <c r="D17" s="19">
        <v>1019333</v>
      </c>
      <c r="E17" s="19">
        <v>1019333</v>
      </c>
      <c r="F17" s="19">
        <v>1019333</v>
      </c>
      <c r="G17" s="19">
        <v>1019333</v>
      </c>
      <c r="H17" s="19">
        <v>1019333</v>
      </c>
      <c r="I17" s="19">
        <v>1019333</v>
      </c>
      <c r="J17" s="19">
        <v>1019333</v>
      </c>
      <c r="K17" s="19">
        <v>1019333</v>
      </c>
      <c r="L17" s="19">
        <v>1019333</v>
      </c>
      <c r="M17" s="19">
        <v>1019333</v>
      </c>
      <c r="N17" s="20">
        <v>1019337</v>
      </c>
      <c r="O17" s="21">
        <v>12232000</v>
      </c>
      <c r="P17" s="19">
        <v>12794672</v>
      </c>
      <c r="Q17" s="22">
        <v>13383228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1480622</v>
      </c>
      <c r="D19" s="16">
        <f t="shared" si="3"/>
        <v>1480619</v>
      </c>
      <c r="E19" s="16">
        <f t="shared" si="3"/>
        <v>1480619</v>
      </c>
      <c r="F19" s="16">
        <f t="shared" si="3"/>
        <v>1480619</v>
      </c>
      <c r="G19" s="16">
        <f t="shared" si="3"/>
        <v>1480619</v>
      </c>
      <c r="H19" s="16">
        <f t="shared" si="3"/>
        <v>1480622</v>
      </c>
      <c r="I19" s="16">
        <f t="shared" si="3"/>
        <v>1480619</v>
      </c>
      <c r="J19" s="16">
        <f t="shared" si="3"/>
        <v>1480619</v>
      </c>
      <c r="K19" s="16">
        <f t="shared" si="3"/>
        <v>1480619</v>
      </c>
      <c r="L19" s="16">
        <f>SUM(L20:L23)</f>
        <v>1480619</v>
      </c>
      <c r="M19" s="16">
        <f>SUM(M20:M23)</f>
        <v>1480619</v>
      </c>
      <c r="N19" s="27">
        <f t="shared" si="3"/>
        <v>1480625</v>
      </c>
      <c r="O19" s="28">
        <f t="shared" si="3"/>
        <v>17767440</v>
      </c>
      <c r="P19" s="16">
        <f t="shared" si="3"/>
        <v>26688741</v>
      </c>
      <c r="Q19" s="29">
        <f t="shared" si="3"/>
        <v>27939641</v>
      </c>
    </row>
    <row r="20" spans="1:17" ht="13.5">
      <c r="A20" s="3" t="s">
        <v>37</v>
      </c>
      <c r="B20" s="2"/>
      <c r="C20" s="19">
        <v>619524</v>
      </c>
      <c r="D20" s="19">
        <v>619521</v>
      </c>
      <c r="E20" s="19">
        <v>619521</v>
      </c>
      <c r="F20" s="19">
        <v>619521</v>
      </c>
      <c r="G20" s="19">
        <v>619521</v>
      </c>
      <c r="H20" s="19">
        <v>619524</v>
      </c>
      <c r="I20" s="19">
        <v>619521</v>
      </c>
      <c r="J20" s="19">
        <v>619521</v>
      </c>
      <c r="K20" s="19">
        <v>619521</v>
      </c>
      <c r="L20" s="19">
        <v>619521</v>
      </c>
      <c r="M20" s="19">
        <v>619521</v>
      </c>
      <c r="N20" s="20">
        <v>619521</v>
      </c>
      <c r="O20" s="21">
        <v>7434258</v>
      </c>
      <c r="P20" s="19">
        <v>15880233</v>
      </c>
      <c r="Q20" s="22">
        <v>16633941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861098</v>
      </c>
      <c r="D23" s="19">
        <v>861098</v>
      </c>
      <c r="E23" s="19">
        <v>861098</v>
      </c>
      <c r="F23" s="19">
        <v>861098</v>
      </c>
      <c r="G23" s="19">
        <v>861098</v>
      </c>
      <c r="H23" s="19">
        <v>861098</v>
      </c>
      <c r="I23" s="19">
        <v>861098</v>
      </c>
      <c r="J23" s="19">
        <v>861098</v>
      </c>
      <c r="K23" s="19">
        <v>861098</v>
      </c>
      <c r="L23" s="19">
        <v>861098</v>
      </c>
      <c r="M23" s="19">
        <v>861098</v>
      </c>
      <c r="N23" s="20">
        <v>861104</v>
      </c>
      <c r="O23" s="21">
        <v>10333182</v>
      </c>
      <c r="P23" s="19">
        <v>10808508</v>
      </c>
      <c r="Q23" s="22">
        <v>11305700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9483299</v>
      </c>
      <c r="D25" s="41">
        <f t="shared" si="4"/>
        <v>9483296</v>
      </c>
      <c r="E25" s="41">
        <f t="shared" si="4"/>
        <v>9483296</v>
      </c>
      <c r="F25" s="41">
        <f t="shared" si="4"/>
        <v>9483296</v>
      </c>
      <c r="G25" s="41">
        <f t="shared" si="4"/>
        <v>9483296</v>
      </c>
      <c r="H25" s="41">
        <f t="shared" si="4"/>
        <v>9483299</v>
      </c>
      <c r="I25" s="41">
        <f t="shared" si="4"/>
        <v>9483296</v>
      </c>
      <c r="J25" s="41">
        <f t="shared" si="4"/>
        <v>9483296</v>
      </c>
      <c r="K25" s="41">
        <f t="shared" si="4"/>
        <v>9483296</v>
      </c>
      <c r="L25" s="41">
        <f>+L5+L9+L15+L19+L24</f>
        <v>9483296</v>
      </c>
      <c r="M25" s="41">
        <f>+M5+M9+M15+M19+M24</f>
        <v>9483296</v>
      </c>
      <c r="N25" s="42">
        <f t="shared" si="4"/>
        <v>9483294</v>
      </c>
      <c r="O25" s="43">
        <f t="shared" si="4"/>
        <v>113799556</v>
      </c>
      <c r="P25" s="41">
        <f t="shared" si="4"/>
        <v>127138336</v>
      </c>
      <c r="Q25" s="44">
        <f t="shared" si="4"/>
        <v>133009916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4389624</v>
      </c>
      <c r="D28" s="16">
        <f t="shared" si="5"/>
        <v>4329600</v>
      </c>
      <c r="E28" s="16">
        <f>SUM(E29:E31)</f>
        <v>4329600</v>
      </c>
      <c r="F28" s="16">
        <f>SUM(F29:F31)</f>
        <v>4329600</v>
      </c>
      <c r="G28" s="16">
        <f>SUM(G29:G31)</f>
        <v>4329600</v>
      </c>
      <c r="H28" s="16">
        <f>SUM(H29:H31)</f>
        <v>4329553</v>
      </c>
      <c r="I28" s="16">
        <f t="shared" si="5"/>
        <v>4329600</v>
      </c>
      <c r="J28" s="16">
        <f t="shared" si="5"/>
        <v>4329600</v>
      </c>
      <c r="K28" s="16">
        <f t="shared" si="5"/>
        <v>4329600</v>
      </c>
      <c r="L28" s="16">
        <f>SUM(L29:L31)</f>
        <v>4329600</v>
      </c>
      <c r="M28" s="16">
        <f>SUM(M29:M31)</f>
        <v>4329600</v>
      </c>
      <c r="N28" s="17">
        <f t="shared" si="5"/>
        <v>4329577</v>
      </c>
      <c r="O28" s="18">
        <f t="shared" si="5"/>
        <v>52015154</v>
      </c>
      <c r="P28" s="16">
        <f t="shared" si="5"/>
        <v>53843024</v>
      </c>
      <c r="Q28" s="17">
        <f t="shared" si="5"/>
        <v>56319797</v>
      </c>
    </row>
    <row r="29" spans="1:17" ht="13.5">
      <c r="A29" s="3" t="s">
        <v>23</v>
      </c>
      <c r="B29" s="2"/>
      <c r="C29" s="19">
        <v>379067</v>
      </c>
      <c r="D29" s="19">
        <v>379043</v>
      </c>
      <c r="E29" s="19">
        <v>379043</v>
      </c>
      <c r="F29" s="19">
        <v>379043</v>
      </c>
      <c r="G29" s="19">
        <v>379043</v>
      </c>
      <c r="H29" s="19">
        <v>379043</v>
      </c>
      <c r="I29" s="19">
        <v>379043</v>
      </c>
      <c r="J29" s="19">
        <v>379043</v>
      </c>
      <c r="K29" s="19">
        <v>379043</v>
      </c>
      <c r="L29" s="19">
        <v>379043</v>
      </c>
      <c r="M29" s="19">
        <v>379043</v>
      </c>
      <c r="N29" s="20">
        <v>379043</v>
      </c>
      <c r="O29" s="21">
        <v>4548540</v>
      </c>
      <c r="P29" s="19">
        <v>4757782</v>
      </c>
      <c r="Q29" s="22">
        <v>4976638</v>
      </c>
    </row>
    <row r="30" spans="1:17" ht="13.5">
      <c r="A30" s="3" t="s">
        <v>24</v>
      </c>
      <c r="B30" s="2"/>
      <c r="C30" s="23">
        <v>4010557</v>
      </c>
      <c r="D30" s="23">
        <v>3950557</v>
      </c>
      <c r="E30" s="23">
        <v>3950557</v>
      </c>
      <c r="F30" s="23">
        <v>3950557</v>
      </c>
      <c r="G30" s="23">
        <v>3950557</v>
      </c>
      <c r="H30" s="23">
        <v>3950510</v>
      </c>
      <c r="I30" s="23">
        <v>3950557</v>
      </c>
      <c r="J30" s="23">
        <v>3950557</v>
      </c>
      <c r="K30" s="23">
        <v>3950557</v>
      </c>
      <c r="L30" s="23">
        <v>3950557</v>
      </c>
      <c r="M30" s="23">
        <v>3950557</v>
      </c>
      <c r="N30" s="24">
        <v>3950534</v>
      </c>
      <c r="O30" s="25">
        <v>47466614</v>
      </c>
      <c r="P30" s="23">
        <v>49085242</v>
      </c>
      <c r="Q30" s="26">
        <v>51343159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349337</v>
      </c>
      <c r="D32" s="16">
        <f t="shared" si="6"/>
        <v>349325</v>
      </c>
      <c r="E32" s="16">
        <f>SUM(E33:E37)</f>
        <v>349325</v>
      </c>
      <c r="F32" s="16">
        <f>SUM(F33:F37)</f>
        <v>349325</v>
      </c>
      <c r="G32" s="16">
        <f>SUM(G33:G37)</f>
        <v>349325</v>
      </c>
      <c r="H32" s="16">
        <f>SUM(H33:H37)</f>
        <v>349306</v>
      </c>
      <c r="I32" s="16">
        <f t="shared" si="6"/>
        <v>349325</v>
      </c>
      <c r="J32" s="16">
        <f t="shared" si="6"/>
        <v>349325</v>
      </c>
      <c r="K32" s="16">
        <f t="shared" si="6"/>
        <v>349325</v>
      </c>
      <c r="L32" s="16">
        <f>SUM(L33:L37)</f>
        <v>349325</v>
      </c>
      <c r="M32" s="16">
        <f>SUM(M33:M37)</f>
        <v>349325</v>
      </c>
      <c r="N32" s="27">
        <f t="shared" si="6"/>
        <v>349326</v>
      </c>
      <c r="O32" s="28">
        <f t="shared" si="6"/>
        <v>4191894</v>
      </c>
      <c r="P32" s="16">
        <f t="shared" si="6"/>
        <v>4384722</v>
      </c>
      <c r="Q32" s="29">
        <f t="shared" si="6"/>
        <v>4586421</v>
      </c>
    </row>
    <row r="33" spans="1:17" ht="13.5">
      <c r="A33" s="3" t="s">
        <v>27</v>
      </c>
      <c r="B33" s="2"/>
      <c r="C33" s="19">
        <v>116845</v>
      </c>
      <c r="D33" s="19">
        <v>116833</v>
      </c>
      <c r="E33" s="19">
        <v>116833</v>
      </c>
      <c r="F33" s="19">
        <v>116833</v>
      </c>
      <c r="G33" s="19">
        <v>116833</v>
      </c>
      <c r="H33" s="19">
        <v>116816</v>
      </c>
      <c r="I33" s="19">
        <v>116833</v>
      </c>
      <c r="J33" s="19">
        <v>116833</v>
      </c>
      <c r="K33" s="19">
        <v>116833</v>
      </c>
      <c r="L33" s="19">
        <v>116833</v>
      </c>
      <c r="M33" s="19">
        <v>116833</v>
      </c>
      <c r="N33" s="20">
        <v>116835</v>
      </c>
      <c r="O33" s="21">
        <v>1401993</v>
      </c>
      <c r="P33" s="19">
        <v>1466483</v>
      </c>
      <c r="Q33" s="22">
        <v>1533942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232492</v>
      </c>
      <c r="D35" s="19">
        <v>232492</v>
      </c>
      <c r="E35" s="19">
        <v>232492</v>
      </c>
      <c r="F35" s="19">
        <v>232492</v>
      </c>
      <c r="G35" s="19">
        <v>232492</v>
      </c>
      <c r="H35" s="19">
        <v>232490</v>
      </c>
      <c r="I35" s="19">
        <v>232492</v>
      </c>
      <c r="J35" s="19">
        <v>232492</v>
      </c>
      <c r="K35" s="19">
        <v>232492</v>
      </c>
      <c r="L35" s="19">
        <v>232492</v>
      </c>
      <c r="M35" s="19">
        <v>232492</v>
      </c>
      <c r="N35" s="20">
        <v>232491</v>
      </c>
      <c r="O35" s="21">
        <v>2789901</v>
      </c>
      <c r="P35" s="19">
        <v>2918239</v>
      </c>
      <c r="Q35" s="22">
        <v>3052479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1572634</v>
      </c>
      <c r="D38" s="16">
        <f t="shared" si="7"/>
        <v>1572634</v>
      </c>
      <c r="E38" s="16">
        <f>SUM(E39:E41)</f>
        <v>1572634</v>
      </c>
      <c r="F38" s="16">
        <f>SUM(F39:F41)</f>
        <v>1572634</v>
      </c>
      <c r="G38" s="16">
        <f>SUM(G39:G41)</f>
        <v>1572634</v>
      </c>
      <c r="H38" s="16">
        <f>SUM(H39:H41)</f>
        <v>1572618</v>
      </c>
      <c r="I38" s="16">
        <f t="shared" si="7"/>
        <v>1572634</v>
      </c>
      <c r="J38" s="16">
        <f t="shared" si="7"/>
        <v>1572634</v>
      </c>
      <c r="K38" s="16">
        <f t="shared" si="7"/>
        <v>1572634</v>
      </c>
      <c r="L38" s="16">
        <f>SUM(L39:L41)</f>
        <v>1572634</v>
      </c>
      <c r="M38" s="16">
        <f>SUM(M39:M41)</f>
        <v>1572634</v>
      </c>
      <c r="N38" s="27">
        <f t="shared" si="7"/>
        <v>1572636</v>
      </c>
      <c r="O38" s="28">
        <f t="shared" si="7"/>
        <v>18871594</v>
      </c>
      <c r="P38" s="16">
        <f t="shared" si="7"/>
        <v>19739693</v>
      </c>
      <c r="Q38" s="29">
        <f t="shared" si="7"/>
        <v>20647720</v>
      </c>
    </row>
    <row r="39" spans="1:17" ht="13.5">
      <c r="A39" s="3" t="s">
        <v>33</v>
      </c>
      <c r="B39" s="2"/>
      <c r="C39" s="19">
        <v>1089278</v>
      </c>
      <c r="D39" s="19">
        <v>1089278</v>
      </c>
      <c r="E39" s="19">
        <v>1089278</v>
      </c>
      <c r="F39" s="19">
        <v>1089278</v>
      </c>
      <c r="G39" s="19">
        <v>1089278</v>
      </c>
      <c r="H39" s="19">
        <v>1089263</v>
      </c>
      <c r="I39" s="19">
        <v>1089278</v>
      </c>
      <c r="J39" s="19">
        <v>1089278</v>
      </c>
      <c r="K39" s="19">
        <v>1089278</v>
      </c>
      <c r="L39" s="19">
        <v>1089278</v>
      </c>
      <c r="M39" s="19">
        <v>1089278</v>
      </c>
      <c r="N39" s="20">
        <v>1089271</v>
      </c>
      <c r="O39" s="21">
        <v>13071314</v>
      </c>
      <c r="P39" s="19">
        <v>13672598</v>
      </c>
      <c r="Q39" s="22">
        <v>14301538</v>
      </c>
    </row>
    <row r="40" spans="1:17" ht="13.5">
      <c r="A40" s="3" t="s">
        <v>34</v>
      </c>
      <c r="B40" s="2"/>
      <c r="C40" s="19">
        <v>483356</v>
      </c>
      <c r="D40" s="19">
        <v>483356</v>
      </c>
      <c r="E40" s="19">
        <v>483356</v>
      </c>
      <c r="F40" s="19">
        <v>483356</v>
      </c>
      <c r="G40" s="19">
        <v>483356</v>
      </c>
      <c r="H40" s="19">
        <v>483355</v>
      </c>
      <c r="I40" s="19">
        <v>483356</v>
      </c>
      <c r="J40" s="19">
        <v>483356</v>
      </c>
      <c r="K40" s="19">
        <v>483356</v>
      </c>
      <c r="L40" s="19">
        <v>483356</v>
      </c>
      <c r="M40" s="19">
        <v>483356</v>
      </c>
      <c r="N40" s="20">
        <v>483365</v>
      </c>
      <c r="O40" s="21">
        <v>5800280</v>
      </c>
      <c r="P40" s="19">
        <v>6067095</v>
      </c>
      <c r="Q40" s="22">
        <v>6346182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2345284</v>
      </c>
      <c r="D42" s="16">
        <f t="shared" si="8"/>
        <v>2345284</v>
      </c>
      <c r="E42" s="16">
        <f>SUM(E43:E46)</f>
        <v>2345284</v>
      </c>
      <c r="F42" s="16">
        <f>SUM(F43:F46)</f>
        <v>2345284</v>
      </c>
      <c r="G42" s="16">
        <f>SUM(G43:G46)</f>
        <v>2345284</v>
      </c>
      <c r="H42" s="16">
        <f>SUM(H43:H46)</f>
        <v>2345266</v>
      </c>
      <c r="I42" s="16">
        <f t="shared" si="8"/>
        <v>2345284</v>
      </c>
      <c r="J42" s="16">
        <f t="shared" si="8"/>
        <v>2345284</v>
      </c>
      <c r="K42" s="16">
        <f t="shared" si="8"/>
        <v>2345284</v>
      </c>
      <c r="L42" s="16">
        <f>SUM(L43:L46)</f>
        <v>2345284</v>
      </c>
      <c r="M42" s="16">
        <f>SUM(M43:M46)</f>
        <v>2345284</v>
      </c>
      <c r="N42" s="27">
        <f t="shared" si="8"/>
        <v>2345260</v>
      </c>
      <c r="O42" s="28">
        <f t="shared" si="8"/>
        <v>28143366</v>
      </c>
      <c r="P42" s="16">
        <f t="shared" si="8"/>
        <v>29437966</v>
      </c>
      <c r="Q42" s="29">
        <f t="shared" si="8"/>
        <v>30792111</v>
      </c>
    </row>
    <row r="43" spans="1:17" ht="13.5">
      <c r="A43" s="3" t="s">
        <v>37</v>
      </c>
      <c r="B43" s="2"/>
      <c r="C43" s="19">
        <v>1002947</v>
      </c>
      <c r="D43" s="19">
        <v>1002947</v>
      </c>
      <c r="E43" s="19">
        <v>1002947</v>
      </c>
      <c r="F43" s="19">
        <v>1002947</v>
      </c>
      <c r="G43" s="19">
        <v>1002947</v>
      </c>
      <c r="H43" s="19">
        <v>1002947</v>
      </c>
      <c r="I43" s="19">
        <v>1002947</v>
      </c>
      <c r="J43" s="19">
        <v>1002947</v>
      </c>
      <c r="K43" s="19">
        <v>1002947</v>
      </c>
      <c r="L43" s="19">
        <v>1002947</v>
      </c>
      <c r="M43" s="19">
        <v>1002947</v>
      </c>
      <c r="N43" s="20">
        <v>1002927</v>
      </c>
      <c r="O43" s="21">
        <v>12035344</v>
      </c>
      <c r="P43" s="19">
        <v>12588971</v>
      </c>
      <c r="Q43" s="22">
        <v>13168064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1342337</v>
      </c>
      <c r="D46" s="19">
        <v>1342337</v>
      </c>
      <c r="E46" s="19">
        <v>1342337</v>
      </c>
      <c r="F46" s="19">
        <v>1342337</v>
      </c>
      <c r="G46" s="19">
        <v>1342337</v>
      </c>
      <c r="H46" s="19">
        <v>1342319</v>
      </c>
      <c r="I46" s="19">
        <v>1342337</v>
      </c>
      <c r="J46" s="19">
        <v>1342337</v>
      </c>
      <c r="K46" s="19">
        <v>1342337</v>
      </c>
      <c r="L46" s="19">
        <v>1342337</v>
      </c>
      <c r="M46" s="19">
        <v>1342337</v>
      </c>
      <c r="N46" s="20">
        <v>1342333</v>
      </c>
      <c r="O46" s="21">
        <v>16108022</v>
      </c>
      <c r="P46" s="19">
        <v>16848995</v>
      </c>
      <c r="Q46" s="22">
        <v>17624047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8656879</v>
      </c>
      <c r="D48" s="41">
        <f t="shared" si="9"/>
        <v>8596843</v>
      </c>
      <c r="E48" s="41">
        <f>+E28+E32+E38+E42+E47</f>
        <v>8596843</v>
      </c>
      <c r="F48" s="41">
        <f>+F28+F32+F38+F42+F47</f>
        <v>8596843</v>
      </c>
      <c r="G48" s="41">
        <f>+G28+G32+G38+G42+G47</f>
        <v>8596843</v>
      </c>
      <c r="H48" s="41">
        <f>+H28+H32+H38+H42+H47</f>
        <v>8596743</v>
      </c>
      <c r="I48" s="41">
        <f t="shared" si="9"/>
        <v>8596843</v>
      </c>
      <c r="J48" s="41">
        <f t="shared" si="9"/>
        <v>8596843</v>
      </c>
      <c r="K48" s="41">
        <f t="shared" si="9"/>
        <v>8596843</v>
      </c>
      <c r="L48" s="41">
        <f>+L28+L32+L38+L42+L47</f>
        <v>8596843</v>
      </c>
      <c r="M48" s="41">
        <f>+M28+M32+M38+M42+M47</f>
        <v>8596843</v>
      </c>
      <c r="N48" s="42">
        <f t="shared" si="9"/>
        <v>8596799</v>
      </c>
      <c r="O48" s="43">
        <f t="shared" si="9"/>
        <v>103222008</v>
      </c>
      <c r="P48" s="41">
        <f t="shared" si="9"/>
        <v>107405405</v>
      </c>
      <c r="Q48" s="44">
        <f t="shared" si="9"/>
        <v>112346049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826420</v>
      </c>
      <c r="D49" s="45">
        <f t="shared" si="10"/>
        <v>886453</v>
      </c>
      <c r="E49" s="45">
        <f t="shared" si="10"/>
        <v>886453</v>
      </c>
      <c r="F49" s="45">
        <f t="shared" si="10"/>
        <v>886453</v>
      </c>
      <c r="G49" s="45">
        <f t="shared" si="10"/>
        <v>886453</v>
      </c>
      <c r="H49" s="45">
        <f t="shared" si="10"/>
        <v>886556</v>
      </c>
      <c r="I49" s="45">
        <f t="shared" si="10"/>
        <v>886453</v>
      </c>
      <c r="J49" s="45">
        <f t="shared" si="10"/>
        <v>886453</v>
      </c>
      <c r="K49" s="45">
        <f t="shared" si="10"/>
        <v>886453</v>
      </c>
      <c r="L49" s="45">
        <f>+L25-L48</f>
        <v>886453</v>
      </c>
      <c r="M49" s="45">
        <f>+M25-M48</f>
        <v>886453</v>
      </c>
      <c r="N49" s="46">
        <f t="shared" si="10"/>
        <v>886495</v>
      </c>
      <c r="O49" s="47">
        <f t="shared" si="10"/>
        <v>10577548</v>
      </c>
      <c r="P49" s="45">
        <f t="shared" si="10"/>
        <v>19732931</v>
      </c>
      <c r="Q49" s="48">
        <f t="shared" si="10"/>
        <v>20663867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12107392</v>
      </c>
      <c r="D5" s="16">
        <f t="shared" si="0"/>
        <v>12107392</v>
      </c>
      <c r="E5" s="16">
        <f t="shared" si="0"/>
        <v>12107392</v>
      </c>
      <c r="F5" s="16">
        <f t="shared" si="0"/>
        <v>12107392</v>
      </c>
      <c r="G5" s="16">
        <f t="shared" si="0"/>
        <v>12107392</v>
      </c>
      <c r="H5" s="16">
        <f t="shared" si="0"/>
        <v>12107388</v>
      </c>
      <c r="I5" s="16">
        <f t="shared" si="0"/>
        <v>12107392</v>
      </c>
      <c r="J5" s="16">
        <f t="shared" si="0"/>
        <v>12107392</v>
      </c>
      <c r="K5" s="16">
        <f t="shared" si="0"/>
        <v>12107392</v>
      </c>
      <c r="L5" s="16">
        <f>SUM(L6:L8)</f>
        <v>12107392</v>
      </c>
      <c r="M5" s="16">
        <f>SUM(M6:M8)</f>
        <v>12107392</v>
      </c>
      <c r="N5" s="17">
        <f t="shared" si="0"/>
        <v>12107392</v>
      </c>
      <c r="O5" s="18">
        <f t="shared" si="0"/>
        <v>145288700</v>
      </c>
      <c r="P5" s="16">
        <f t="shared" si="0"/>
        <v>153451998</v>
      </c>
      <c r="Q5" s="17">
        <f t="shared" si="0"/>
        <v>160392167</v>
      </c>
    </row>
    <row r="6" spans="1:17" ht="13.5">
      <c r="A6" s="3" t="s">
        <v>23</v>
      </c>
      <c r="B6" s="2"/>
      <c r="C6" s="19">
        <v>9918834</v>
      </c>
      <c r="D6" s="19">
        <v>9918834</v>
      </c>
      <c r="E6" s="19">
        <v>9918834</v>
      </c>
      <c r="F6" s="19">
        <v>9918834</v>
      </c>
      <c r="G6" s="19">
        <v>9918834</v>
      </c>
      <c r="H6" s="19">
        <v>9918826</v>
      </c>
      <c r="I6" s="19">
        <v>9918834</v>
      </c>
      <c r="J6" s="19">
        <v>9918834</v>
      </c>
      <c r="K6" s="19">
        <v>9918834</v>
      </c>
      <c r="L6" s="19">
        <v>9918834</v>
      </c>
      <c r="M6" s="19">
        <v>9918834</v>
      </c>
      <c r="N6" s="20">
        <v>9918834</v>
      </c>
      <c r="O6" s="21">
        <v>119026000</v>
      </c>
      <c r="P6" s="19">
        <v>126034288</v>
      </c>
      <c r="Q6" s="22">
        <v>131664009</v>
      </c>
    </row>
    <row r="7" spans="1:17" ht="13.5">
      <c r="A7" s="3" t="s">
        <v>24</v>
      </c>
      <c r="B7" s="2"/>
      <c r="C7" s="23">
        <v>2188558</v>
      </c>
      <c r="D7" s="23">
        <v>2188558</v>
      </c>
      <c r="E7" s="23">
        <v>2188558</v>
      </c>
      <c r="F7" s="23">
        <v>2188558</v>
      </c>
      <c r="G7" s="23">
        <v>2188558</v>
      </c>
      <c r="H7" s="23">
        <v>2188562</v>
      </c>
      <c r="I7" s="23">
        <v>2188558</v>
      </c>
      <c r="J7" s="23">
        <v>2188558</v>
      </c>
      <c r="K7" s="23">
        <v>2188558</v>
      </c>
      <c r="L7" s="23">
        <v>2188558</v>
      </c>
      <c r="M7" s="23">
        <v>2188558</v>
      </c>
      <c r="N7" s="24">
        <v>2188558</v>
      </c>
      <c r="O7" s="25">
        <v>26262700</v>
      </c>
      <c r="P7" s="23">
        <v>27417710</v>
      </c>
      <c r="Q7" s="26">
        <v>28728158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151168</v>
      </c>
      <c r="D9" s="16">
        <f t="shared" si="1"/>
        <v>151168</v>
      </c>
      <c r="E9" s="16">
        <f t="shared" si="1"/>
        <v>151168</v>
      </c>
      <c r="F9" s="16">
        <f t="shared" si="1"/>
        <v>151168</v>
      </c>
      <c r="G9" s="16">
        <f t="shared" si="1"/>
        <v>151168</v>
      </c>
      <c r="H9" s="16">
        <f t="shared" si="1"/>
        <v>151152</v>
      </c>
      <c r="I9" s="16">
        <f t="shared" si="1"/>
        <v>151168</v>
      </c>
      <c r="J9" s="16">
        <f t="shared" si="1"/>
        <v>151168</v>
      </c>
      <c r="K9" s="16">
        <f t="shared" si="1"/>
        <v>151168</v>
      </c>
      <c r="L9" s="16">
        <f>SUM(L10:L14)</f>
        <v>151168</v>
      </c>
      <c r="M9" s="16">
        <f>SUM(M10:M14)</f>
        <v>151168</v>
      </c>
      <c r="N9" s="27">
        <f t="shared" si="1"/>
        <v>151168</v>
      </c>
      <c r="O9" s="28">
        <f t="shared" si="1"/>
        <v>1814000</v>
      </c>
      <c r="P9" s="16">
        <f t="shared" si="1"/>
        <v>643472</v>
      </c>
      <c r="Q9" s="29">
        <f t="shared" si="1"/>
        <v>674360</v>
      </c>
    </row>
    <row r="10" spans="1:17" ht="13.5">
      <c r="A10" s="3" t="s">
        <v>27</v>
      </c>
      <c r="B10" s="2"/>
      <c r="C10" s="19">
        <v>131584</v>
      </c>
      <c r="D10" s="19">
        <v>131584</v>
      </c>
      <c r="E10" s="19">
        <v>131584</v>
      </c>
      <c r="F10" s="19">
        <v>131584</v>
      </c>
      <c r="G10" s="19">
        <v>131584</v>
      </c>
      <c r="H10" s="19">
        <v>131576</v>
      </c>
      <c r="I10" s="19">
        <v>131584</v>
      </c>
      <c r="J10" s="19">
        <v>131584</v>
      </c>
      <c r="K10" s="19">
        <v>131584</v>
      </c>
      <c r="L10" s="19">
        <v>131584</v>
      </c>
      <c r="M10" s="19">
        <v>131584</v>
      </c>
      <c r="N10" s="20">
        <v>131584</v>
      </c>
      <c r="O10" s="21">
        <v>1579000</v>
      </c>
      <c r="P10" s="19">
        <v>397192</v>
      </c>
      <c r="Q10" s="22">
        <v>416258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417</v>
      </c>
      <c r="D12" s="19">
        <v>417</v>
      </c>
      <c r="E12" s="19">
        <v>417</v>
      </c>
      <c r="F12" s="19">
        <v>417</v>
      </c>
      <c r="G12" s="19">
        <v>417</v>
      </c>
      <c r="H12" s="19">
        <v>413</v>
      </c>
      <c r="I12" s="19">
        <v>417</v>
      </c>
      <c r="J12" s="19">
        <v>417</v>
      </c>
      <c r="K12" s="19">
        <v>417</v>
      </c>
      <c r="L12" s="19">
        <v>417</v>
      </c>
      <c r="M12" s="19">
        <v>417</v>
      </c>
      <c r="N12" s="20">
        <v>417</v>
      </c>
      <c r="O12" s="21">
        <v>5000</v>
      </c>
      <c r="P12" s="19">
        <v>5240</v>
      </c>
      <c r="Q12" s="22">
        <v>5492</v>
      </c>
    </row>
    <row r="13" spans="1:17" ht="13.5">
      <c r="A13" s="3" t="s">
        <v>30</v>
      </c>
      <c r="B13" s="2"/>
      <c r="C13" s="19">
        <v>19167</v>
      </c>
      <c r="D13" s="19">
        <v>19167</v>
      </c>
      <c r="E13" s="19">
        <v>19167</v>
      </c>
      <c r="F13" s="19">
        <v>19167</v>
      </c>
      <c r="G13" s="19">
        <v>19167</v>
      </c>
      <c r="H13" s="19">
        <v>19163</v>
      </c>
      <c r="I13" s="19">
        <v>19167</v>
      </c>
      <c r="J13" s="19">
        <v>19167</v>
      </c>
      <c r="K13" s="19">
        <v>19167</v>
      </c>
      <c r="L13" s="19">
        <v>19167</v>
      </c>
      <c r="M13" s="19">
        <v>19167</v>
      </c>
      <c r="N13" s="20">
        <v>19167</v>
      </c>
      <c r="O13" s="21">
        <v>230000</v>
      </c>
      <c r="P13" s="19">
        <v>241040</v>
      </c>
      <c r="Q13" s="22">
        <v>252610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2751275</v>
      </c>
      <c r="D15" s="16">
        <f t="shared" si="2"/>
        <v>2751275</v>
      </c>
      <c r="E15" s="16">
        <f t="shared" si="2"/>
        <v>2751275</v>
      </c>
      <c r="F15" s="16">
        <f t="shared" si="2"/>
        <v>2751275</v>
      </c>
      <c r="G15" s="16">
        <f t="shared" si="2"/>
        <v>2751275</v>
      </c>
      <c r="H15" s="16">
        <f t="shared" si="2"/>
        <v>2751275</v>
      </c>
      <c r="I15" s="16">
        <f t="shared" si="2"/>
        <v>2751275</v>
      </c>
      <c r="J15" s="16">
        <f t="shared" si="2"/>
        <v>2751275</v>
      </c>
      <c r="K15" s="16">
        <f t="shared" si="2"/>
        <v>2751275</v>
      </c>
      <c r="L15" s="16">
        <f>SUM(L16:L18)</f>
        <v>2751275</v>
      </c>
      <c r="M15" s="16">
        <f>SUM(M16:M18)</f>
        <v>2751275</v>
      </c>
      <c r="N15" s="27">
        <f t="shared" si="2"/>
        <v>2751275</v>
      </c>
      <c r="O15" s="28">
        <f t="shared" si="2"/>
        <v>33015300</v>
      </c>
      <c r="P15" s="16">
        <f t="shared" si="2"/>
        <v>34362378</v>
      </c>
      <c r="Q15" s="29">
        <f t="shared" si="2"/>
        <v>36141770</v>
      </c>
    </row>
    <row r="16" spans="1:17" ht="13.5">
      <c r="A16" s="3" t="s">
        <v>33</v>
      </c>
      <c r="B16" s="2"/>
      <c r="C16" s="19">
        <v>2335192</v>
      </c>
      <c r="D16" s="19">
        <v>2335192</v>
      </c>
      <c r="E16" s="19">
        <v>2335192</v>
      </c>
      <c r="F16" s="19">
        <v>2335192</v>
      </c>
      <c r="G16" s="19">
        <v>2335192</v>
      </c>
      <c r="H16" s="19">
        <v>2335188</v>
      </c>
      <c r="I16" s="19">
        <v>2335192</v>
      </c>
      <c r="J16" s="19">
        <v>2335192</v>
      </c>
      <c r="K16" s="19">
        <v>2335192</v>
      </c>
      <c r="L16" s="19">
        <v>2335192</v>
      </c>
      <c r="M16" s="19">
        <v>2335192</v>
      </c>
      <c r="N16" s="20">
        <v>2335192</v>
      </c>
      <c r="O16" s="21">
        <v>28022300</v>
      </c>
      <c r="P16" s="19">
        <v>30177714</v>
      </c>
      <c r="Q16" s="22">
        <v>31756244</v>
      </c>
    </row>
    <row r="17" spans="1:17" ht="13.5">
      <c r="A17" s="3" t="s">
        <v>34</v>
      </c>
      <c r="B17" s="2"/>
      <c r="C17" s="19">
        <v>410833</v>
      </c>
      <c r="D17" s="19">
        <v>410833</v>
      </c>
      <c r="E17" s="19">
        <v>410833</v>
      </c>
      <c r="F17" s="19">
        <v>410833</v>
      </c>
      <c r="G17" s="19">
        <v>410833</v>
      </c>
      <c r="H17" s="19">
        <v>410837</v>
      </c>
      <c r="I17" s="19">
        <v>410833</v>
      </c>
      <c r="J17" s="19">
        <v>410833</v>
      </c>
      <c r="K17" s="19">
        <v>410833</v>
      </c>
      <c r="L17" s="19">
        <v>410833</v>
      </c>
      <c r="M17" s="19">
        <v>410833</v>
      </c>
      <c r="N17" s="20">
        <v>410833</v>
      </c>
      <c r="O17" s="21">
        <v>4930000</v>
      </c>
      <c r="P17" s="19">
        <v>4118640</v>
      </c>
      <c r="Q17" s="22">
        <v>4316334</v>
      </c>
    </row>
    <row r="18" spans="1:17" ht="13.5">
      <c r="A18" s="3" t="s">
        <v>35</v>
      </c>
      <c r="B18" s="2"/>
      <c r="C18" s="19">
        <v>5250</v>
      </c>
      <c r="D18" s="19">
        <v>5250</v>
      </c>
      <c r="E18" s="19">
        <v>5250</v>
      </c>
      <c r="F18" s="19">
        <v>5250</v>
      </c>
      <c r="G18" s="19">
        <v>5250</v>
      </c>
      <c r="H18" s="19">
        <v>5250</v>
      </c>
      <c r="I18" s="19">
        <v>5250</v>
      </c>
      <c r="J18" s="19">
        <v>5250</v>
      </c>
      <c r="K18" s="19">
        <v>5250</v>
      </c>
      <c r="L18" s="19">
        <v>5250</v>
      </c>
      <c r="M18" s="19">
        <v>5250</v>
      </c>
      <c r="N18" s="20">
        <v>5250</v>
      </c>
      <c r="O18" s="21">
        <v>63000</v>
      </c>
      <c r="P18" s="19">
        <v>66024</v>
      </c>
      <c r="Q18" s="22">
        <v>69192</v>
      </c>
    </row>
    <row r="19" spans="1:17" ht="13.5">
      <c r="A19" s="1" t="s">
        <v>36</v>
      </c>
      <c r="B19" s="4"/>
      <c r="C19" s="16">
        <f aca="true" t="shared" si="3" ref="C19:Q19">SUM(C20:C23)</f>
        <v>4415084</v>
      </c>
      <c r="D19" s="16">
        <f t="shared" si="3"/>
        <v>4415084</v>
      </c>
      <c r="E19" s="16">
        <f t="shared" si="3"/>
        <v>4415084</v>
      </c>
      <c r="F19" s="16">
        <f t="shared" si="3"/>
        <v>4415084</v>
      </c>
      <c r="G19" s="16">
        <f t="shared" si="3"/>
        <v>4415084</v>
      </c>
      <c r="H19" s="16">
        <f t="shared" si="3"/>
        <v>4415098</v>
      </c>
      <c r="I19" s="16">
        <f t="shared" si="3"/>
        <v>4415084</v>
      </c>
      <c r="J19" s="16">
        <f t="shared" si="3"/>
        <v>4415084</v>
      </c>
      <c r="K19" s="16">
        <f t="shared" si="3"/>
        <v>4415084</v>
      </c>
      <c r="L19" s="16">
        <f>SUM(L20:L23)</f>
        <v>4415084</v>
      </c>
      <c r="M19" s="16">
        <f>SUM(M20:M23)</f>
        <v>4415084</v>
      </c>
      <c r="N19" s="27">
        <f t="shared" si="3"/>
        <v>4415084</v>
      </c>
      <c r="O19" s="28">
        <f t="shared" si="3"/>
        <v>52981022</v>
      </c>
      <c r="P19" s="16">
        <f t="shared" si="3"/>
        <v>60933616</v>
      </c>
      <c r="Q19" s="29">
        <f t="shared" si="3"/>
        <v>67646198</v>
      </c>
    </row>
    <row r="20" spans="1:17" ht="13.5">
      <c r="A20" s="3" t="s">
        <v>37</v>
      </c>
      <c r="B20" s="2"/>
      <c r="C20" s="19">
        <v>2915999</v>
      </c>
      <c r="D20" s="19">
        <v>2915999</v>
      </c>
      <c r="E20" s="19">
        <v>2915999</v>
      </c>
      <c r="F20" s="19">
        <v>2915999</v>
      </c>
      <c r="G20" s="19">
        <v>2915999</v>
      </c>
      <c r="H20" s="19">
        <v>2916011</v>
      </c>
      <c r="I20" s="19">
        <v>2915999</v>
      </c>
      <c r="J20" s="19">
        <v>2915999</v>
      </c>
      <c r="K20" s="19">
        <v>2915999</v>
      </c>
      <c r="L20" s="19">
        <v>2915999</v>
      </c>
      <c r="M20" s="19">
        <v>2915999</v>
      </c>
      <c r="N20" s="20">
        <v>2915999</v>
      </c>
      <c r="O20" s="21">
        <v>34992000</v>
      </c>
      <c r="P20" s="19">
        <v>42671616</v>
      </c>
      <c r="Q20" s="22">
        <v>48931854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1499085</v>
      </c>
      <c r="D23" s="19">
        <v>1499085</v>
      </c>
      <c r="E23" s="19">
        <v>1499085</v>
      </c>
      <c r="F23" s="19">
        <v>1499085</v>
      </c>
      <c r="G23" s="19">
        <v>1499085</v>
      </c>
      <c r="H23" s="19">
        <v>1499087</v>
      </c>
      <c r="I23" s="19">
        <v>1499085</v>
      </c>
      <c r="J23" s="19">
        <v>1499085</v>
      </c>
      <c r="K23" s="19">
        <v>1499085</v>
      </c>
      <c r="L23" s="19">
        <v>1499085</v>
      </c>
      <c r="M23" s="19">
        <v>1499085</v>
      </c>
      <c r="N23" s="20">
        <v>1499085</v>
      </c>
      <c r="O23" s="21">
        <v>17989022</v>
      </c>
      <c r="P23" s="19">
        <v>18262000</v>
      </c>
      <c r="Q23" s="22">
        <v>18714344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19424919</v>
      </c>
      <c r="D25" s="41">
        <f t="shared" si="4"/>
        <v>19424919</v>
      </c>
      <c r="E25" s="41">
        <f t="shared" si="4"/>
        <v>19424919</v>
      </c>
      <c r="F25" s="41">
        <f t="shared" si="4"/>
        <v>19424919</v>
      </c>
      <c r="G25" s="41">
        <f t="shared" si="4"/>
        <v>19424919</v>
      </c>
      <c r="H25" s="41">
        <f t="shared" si="4"/>
        <v>19424913</v>
      </c>
      <c r="I25" s="41">
        <f t="shared" si="4"/>
        <v>19424919</v>
      </c>
      <c r="J25" s="41">
        <f t="shared" si="4"/>
        <v>19424919</v>
      </c>
      <c r="K25" s="41">
        <f t="shared" si="4"/>
        <v>19424919</v>
      </c>
      <c r="L25" s="41">
        <f>+L5+L9+L15+L19+L24</f>
        <v>19424919</v>
      </c>
      <c r="M25" s="41">
        <f>+M5+M9+M15+M19+M24</f>
        <v>19424919</v>
      </c>
      <c r="N25" s="42">
        <f t="shared" si="4"/>
        <v>19424919</v>
      </c>
      <c r="O25" s="43">
        <f t="shared" si="4"/>
        <v>233099022</v>
      </c>
      <c r="P25" s="41">
        <f t="shared" si="4"/>
        <v>249391464</v>
      </c>
      <c r="Q25" s="44">
        <f t="shared" si="4"/>
        <v>264854495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8429394</v>
      </c>
      <c r="D28" s="16">
        <f t="shared" si="5"/>
        <v>8429394</v>
      </c>
      <c r="E28" s="16">
        <f>SUM(E29:E31)</f>
        <v>8429394</v>
      </c>
      <c r="F28" s="16">
        <f>SUM(F29:F31)</f>
        <v>8429394</v>
      </c>
      <c r="G28" s="16">
        <f>SUM(G29:G31)</f>
        <v>8429394</v>
      </c>
      <c r="H28" s="16">
        <f>SUM(H29:H31)</f>
        <v>8429407</v>
      </c>
      <c r="I28" s="16">
        <f t="shared" si="5"/>
        <v>8429394</v>
      </c>
      <c r="J28" s="16">
        <f t="shared" si="5"/>
        <v>8429394</v>
      </c>
      <c r="K28" s="16">
        <f t="shared" si="5"/>
        <v>8429394</v>
      </c>
      <c r="L28" s="16">
        <f>SUM(L29:L31)</f>
        <v>8429394</v>
      </c>
      <c r="M28" s="16">
        <f>SUM(M29:M31)</f>
        <v>8429394</v>
      </c>
      <c r="N28" s="17">
        <f t="shared" si="5"/>
        <v>8429394</v>
      </c>
      <c r="O28" s="18">
        <f t="shared" si="5"/>
        <v>101152741</v>
      </c>
      <c r="P28" s="16">
        <f t="shared" si="5"/>
        <v>105980427</v>
      </c>
      <c r="Q28" s="17">
        <f t="shared" si="5"/>
        <v>110648469</v>
      </c>
    </row>
    <row r="29" spans="1:17" ht="13.5">
      <c r="A29" s="3" t="s">
        <v>23</v>
      </c>
      <c r="B29" s="2"/>
      <c r="C29" s="19">
        <v>4260082</v>
      </c>
      <c r="D29" s="19">
        <v>4260082</v>
      </c>
      <c r="E29" s="19">
        <v>4260082</v>
      </c>
      <c r="F29" s="19">
        <v>4260082</v>
      </c>
      <c r="G29" s="19">
        <v>4260082</v>
      </c>
      <c r="H29" s="19">
        <v>4260098</v>
      </c>
      <c r="I29" s="19">
        <v>4260082</v>
      </c>
      <c r="J29" s="19">
        <v>4260082</v>
      </c>
      <c r="K29" s="19">
        <v>4260082</v>
      </c>
      <c r="L29" s="19">
        <v>4260082</v>
      </c>
      <c r="M29" s="19">
        <v>4260082</v>
      </c>
      <c r="N29" s="20">
        <v>4260082</v>
      </c>
      <c r="O29" s="21">
        <v>51121000</v>
      </c>
      <c r="P29" s="19">
        <v>53547165</v>
      </c>
      <c r="Q29" s="22">
        <v>55698399</v>
      </c>
    </row>
    <row r="30" spans="1:17" ht="13.5">
      <c r="A30" s="3" t="s">
        <v>24</v>
      </c>
      <c r="B30" s="2"/>
      <c r="C30" s="23">
        <v>3950547</v>
      </c>
      <c r="D30" s="23">
        <v>3950547</v>
      </c>
      <c r="E30" s="23">
        <v>3950547</v>
      </c>
      <c r="F30" s="23">
        <v>3950547</v>
      </c>
      <c r="G30" s="23">
        <v>3950547</v>
      </c>
      <c r="H30" s="23">
        <v>3950544</v>
      </c>
      <c r="I30" s="23">
        <v>3950547</v>
      </c>
      <c r="J30" s="23">
        <v>3950547</v>
      </c>
      <c r="K30" s="23">
        <v>3950547</v>
      </c>
      <c r="L30" s="23">
        <v>3950547</v>
      </c>
      <c r="M30" s="23">
        <v>3950547</v>
      </c>
      <c r="N30" s="24">
        <v>3950547</v>
      </c>
      <c r="O30" s="25">
        <v>47406561</v>
      </c>
      <c r="P30" s="23">
        <v>49682074</v>
      </c>
      <c r="Q30" s="26">
        <v>52066823</v>
      </c>
    </row>
    <row r="31" spans="1:17" ht="13.5">
      <c r="A31" s="3" t="s">
        <v>25</v>
      </c>
      <c r="B31" s="2"/>
      <c r="C31" s="19">
        <v>218765</v>
      </c>
      <c r="D31" s="19">
        <v>218765</v>
      </c>
      <c r="E31" s="19">
        <v>218765</v>
      </c>
      <c r="F31" s="19">
        <v>218765</v>
      </c>
      <c r="G31" s="19">
        <v>218765</v>
      </c>
      <c r="H31" s="19">
        <v>218765</v>
      </c>
      <c r="I31" s="19">
        <v>218765</v>
      </c>
      <c r="J31" s="19">
        <v>218765</v>
      </c>
      <c r="K31" s="19">
        <v>218765</v>
      </c>
      <c r="L31" s="19">
        <v>218765</v>
      </c>
      <c r="M31" s="19">
        <v>218765</v>
      </c>
      <c r="N31" s="20">
        <v>218765</v>
      </c>
      <c r="O31" s="21">
        <v>2625180</v>
      </c>
      <c r="P31" s="19">
        <v>2751188</v>
      </c>
      <c r="Q31" s="22">
        <v>2883247</v>
      </c>
    </row>
    <row r="32" spans="1:17" ht="13.5">
      <c r="A32" s="1" t="s">
        <v>26</v>
      </c>
      <c r="B32" s="2"/>
      <c r="C32" s="16">
        <f aca="true" t="shared" si="6" ref="C32:Q32">SUM(C33:C37)</f>
        <v>1639238</v>
      </c>
      <c r="D32" s="16">
        <f t="shared" si="6"/>
        <v>1639238</v>
      </c>
      <c r="E32" s="16">
        <f>SUM(E33:E37)</f>
        <v>1639238</v>
      </c>
      <c r="F32" s="16">
        <f>SUM(F33:F37)</f>
        <v>1639238</v>
      </c>
      <c r="G32" s="16">
        <f>SUM(G33:G37)</f>
        <v>1639238</v>
      </c>
      <c r="H32" s="16">
        <f>SUM(H33:H37)</f>
        <v>1639201</v>
      </c>
      <c r="I32" s="16">
        <f t="shared" si="6"/>
        <v>1639238</v>
      </c>
      <c r="J32" s="16">
        <f t="shared" si="6"/>
        <v>1639238</v>
      </c>
      <c r="K32" s="16">
        <f t="shared" si="6"/>
        <v>1639238</v>
      </c>
      <c r="L32" s="16">
        <f>SUM(L33:L37)</f>
        <v>1639238</v>
      </c>
      <c r="M32" s="16">
        <f>SUM(M33:M37)</f>
        <v>1639238</v>
      </c>
      <c r="N32" s="27">
        <f t="shared" si="6"/>
        <v>1639238</v>
      </c>
      <c r="O32" s="28">
        <f t="shared" si="6"/>
        <v>19670819</v>
      </c>
      <c r="P32" s="16">
        <f t="shared" si="6"/>
        <v>20615017</v>
      </c>
      <c r="Q32" s="29">
        <f t="shared" si="6"/>
        <v>21604536</v>
      </c>
    </row>
    <row r="33" spans="1:17" ht="13.5">
      <c r="A33" s="3" t="s">
        <v>27</v>
      </c>
      <c r="B33" s="2"/>
      <c r="C33" s="19">
        <v>915284</v>
      </c>
      <c r="D33" s="19">
        <v>915284</v>
      </c>
      <c r="E33" s="19">
        <v>915284</v>
      </c>
      <c r="F33" s="19">
        <v>915284</v>
      </c>
      <c r="G33" s="19">
        <v>915284</v>
      </c>
      <c r="H33" s="19">
        <v>915245</v>
      </c>
      <c r="I33" s="19">
        <v>915284</v>
      </c>
      <c r="J33" s="19">
        <v>915284</v>
      </c>
      <c r="K33" s="19">
        <v>915284</v>
      </c>
      <c r="L33" s="19">
        <v>915284</v>
      </c>
      <c r="M33" s="19">
        <v>915284</v>
      </c>
      <c r="N33" s="20">
        <v>915284</v>
      </c>
      <c r="O33" s="21">
        <v>10983369</v>
      </c>
      <c r="P33" s="19">
        <v>11510569</v>
      </c>
      <c r="Q33" s="22">
        <v>12063079</v>
      </c>
    </row>
    <row r="34" spans="1:17" ht="13.5">
      <c r="A34" s="3" t="s">
        <v>28</v>
      </c>
      <c r="B34" s="2"/>
      <c r="C34" s="19">
        <v>304841</v>
      </c>
      <c r="D34" s="19">
        <v>304841</v>
      </c>
      <c r="E34" s="19">
        <v>304841</v>
      </c>
      <c r="F34" s="19">
        <v>304841</v>
      </c>
      <c r="G34" s="19">
        <v>304841</v>
      </c>
      <c r="H34" s="19">
        <v>304849</v>
      </c>
      <c r="I34" s="19">
        <v>304841</v>
      </c>
      <c r="J34" s="19">
        <v>304841</v>
      </c>
      <c r="K34" s="19">
        <v>304841</v>
      </c>
      <c r="L34" s="19">
        <v>304841</v>
      </c>
      <c r="M34" s="19">
        <v>304841</v>
      </c>
      <c r="N34" s="20">
        <v>304841</v>
      </c>
      <c r="O34" s="21">
        <v>3658100</v>
      </c>
      <c r="P34" s="19">
        <v>3833689</v>
      </c>
      <c r="Q34" s="22">
        <v>4017705</v>
      </c>
    </row>
    <row r="35" spans="1:17" ht="13.5">
      <c r="A35" s="3" t="s">
        <v>29</v>
      </c>
      <c r="B35" s="2"/>
      <c r="C35" s="19">
        <v>190668</v>
      </c>
      <c r="D35" s="19">
        <v>190668</v>
      </c>
      <c r="E35" s="19">
        <v>190668</v>
      </c>
      <c r="F35" s="19">
        <v>190668</v>
      </c>
      <c r="G35" s="19">
        <v>190668</v>
      </c>
      <c r="H35" s="19">
        <v>190652</v>
      </c>
      <c r="I35" s="19">
        <v>190668</v>
      </c>
      <c r="J35" s="19">
        <v>190668</v>
      </c>
      <c r="K35" s="19">
        <v>190668</v>
      </c>
      <c r="L35" s="19">
        <v>190668</v>
      </c>
      <c r="M35" s="19">
        <v>190668</v>
      </c>
      <c r="N35" s="20">
        <v>190668</v>
      </c>
      <c r="O35" s="21">
        <v>2288000</v>
      </c>
      <c r="P35" s="19">
        <v>2397824</v>
      </c>
      <c r="Q35" s="22">
        <v>2512918</v>
      </c>
    </row>
    <row r="36" spans="1:17" ht="13.5">
      <c r="A36" s="3" t="s">
        <v>30</v>
      </c>
      <c r="B36" s="2"/>
      <c r="C36" s="19">
        <v>228445</v>
      </c>
      <c r="D36" s="19">
        <v>228445</v>
      </c>
      <c r="E36" s="19">
        <v>228445</v>
      </c>
      <c r="F36" s="19">
        <v>228445</v>
      </c>
      <c r="G36" s="19">
        <v>228445</v>
      </c>
      <c r="H36" s="19">
        <v>228455</v>
      </c>
      <c r="I36" s="19">
        <v>228445</v>
      </c>
      <c r="J36" s="19">
        <v>228445</v>
      </c>
      <c r="K36" s="19">
        <v>228445</v>
      </c>
      <c r="L36" s="19">
        <v>228445</v>
      </c>
      <c r="M36" s="19">
        <v>228445</v>
      </c>
      <c r="N36" s="20">
        <v>228445</v>
      </c>
      <c r="O36" s="21">
        <v>2741350</v>
      </c>
      <c r="P36" s="19">
        <v>2872935</v>
      </c>
      <c r="Q36" s="22">
        <v>3010834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5177924</v>
      </c>
      <c r="D38" s="16">
        <f t="shared" si="7"/>
        <v>5177924</v>
      </c>
      <c r="E38" s="16">
        <f>SUM(E39:E41)</f>
        <v>5177924</v>
      </c>
      <c r="F38" s="16">
        <f>SUM(F39:F41)</f>
        <v>5177924</v>
      </c>
      <c r="G38" s="16">
        <f>SUM(G39:G41)</f>
        <v>5177924</v>
      </c>
      <c r="H38" s="16">
        <f>SUM(H39:H41)</f>
        <v>5177956</v>
      </c>
      <c r="I38" s="16">
        <f t="shared" si="7"/>
        <v>5177924</v>
      </c>
      <c r="J38" s="16">
        <f t="shared" si="7"/>
        <v>5177924</v>
      </c>
      <c r="K38" s="16">
        <f t="shared" si="7"/>
        <v>5177924</v>
      </c>
      <c r="L38" s="16">
        <f>SUM(L39:L41)</f>
        <v>5177924</v>
      </c>
      <c r="M38" s="16">
        <f>SUM(M39:M41)</f>
        <v>5177924</v>
      </c>
      <c r="N38" s="27">
        <f t="shared" si="7"/>
        <v>5177924</v>
      </c>
      <c r="O38" s="28">
        <f t="shared" si="7"/>
        <v>62135120</v>
      </c>
      <c r="P38" s="16">
        <f t="shared" si="7"/>
        <v>64069609</v>
      </c>
      <c r="Q38" s="29">
        <f t="shared" si="7"/>
        <v>67144942</v>
      </c>
    </row>
    <row r="39" spans="1:17" ht="13.5">
      <c r="A39" s="3" t="s">
        <v>33</v>
      </c>
      <c r="B39" s="2"/>
      <c r="C39" s="19">
        <v>796707</v>
      </c>
      <c r="D39" s="19">
        <v>796707</v>
      </c>
      <c r="E39" s="19">
        <v>796707</v>
      </c>
      <c r="F39" s="19">
        <v>796707</v>
      </c>
      <c r="G39" s="19">
        <v>796707</v>
      </c>
      <c r="H39" s="19">
        <v>796723</v>
      </c>
      <c r="I39" s="19">
        <v>796707</v>
      </c>
      <c r="J39" s="19">
        <v>796707</v>
      </c>
      <c r="K39" s="19">
        <v>796707</v>
      </c>
      <c r="L39" s="19">
        <v>796707</v>
      </c>
      <c r="M39" s="19">
        <v>796707</v>
      </c>
      <c r="N39" s="20">
        <v>796707</v>
      </c>
      <c r="O39" s="21">
        <v>9560500</v>
      </c>
      <c r="P39" s="19">
        <v>10019406</v>
      </c>
      <c r="Q39" s="22">
        <v>10500337</v>
      </c>
    </row>
    <row r="40" spans="1:17" ht="13.5">
      <c r="A40" s="3" t="s">
        <v>34</v>
      </c>
      <c r="B40" s="2"/>
      <c r="C40" s="19">
        <v>4320173</v>
      </c>
      <c r="D40" s="19">
        <v>4320173</v>
      </c>
      <c r="E40" s="19">
        <v>4320173</v>
      </c>
      <c r="F40" s="19">
        <v>4320173</v>
      </c>
      <c r="G40" s="19">
        <v>4320173</v>
      </c>
      <c r="H40" s="19">
        <v>4320197</v>
      </c>
      <c r="I40" s="19">
        <v>4320173</v>
      </c>
      <c r="J40" s="19">
        <v>4320173</v>
      </c>
      <c r="K40" s="19">
        <v>4320173</v>
      </c>
      <c r="L40" s="19">
        <v>4320173</v>
      </c>
      <c r="M40" s="19">
        <v>4320173</v>
      </c>
      <c r="N40" s="20">
        <v>4320173</v>
      </c>
      <c r="O40" s="21">
        <v>51842100</v>
      </c>
      <c r="P40" s="19">
        <v>53282522</v>
      </c>
      <c r="Q40" s="22">
        <v>55840076</v>
      </c>
    </row>
    <row r="41" spans="1:17" ht="13.5">
      <c r="A41" s="3" t="s">
        <v>35</v>
      </c>
      <c r="B41" s="2"/>
      <c r="C41" s="19">
        <v>61044</v>
      </c>
      <c r="D41" s="19">
        <v>61044</v>
      </c>
      <c r="E41" s="19">
        <v>61044</v>
      </c>
      <c r="F41" s="19">
        <v>61044</v>
      </c>
      <c r="G41" s="19">
        <v>61044</v>
      </c>
      <c r="H41" s="19">
        <v>61036</v>
      </c>
      <c r="I41" s="19">
        <v>61044</v>
      </c>
      <c r="J41" s="19">
        <v>61044</v>
      </c>
      <c r="K41" s="19">
        <v>61044</v>
      </c>
      <c r="L41" s="19">
        <v>61044</v>
      </c>
      <c r="M41" s="19">
        <v>61044</v>
      </c>
      <c r="N41" s="20">
        <v>61044</v>
      </c>
      <c r="O41" s="21">
        <v>732520</v>
      </c>
      <c r="P41" s="19">
        <v>767681</v>
      </c>
      <c r="Q41" s="22">
        <v>804529</v>
      </c>
    </row>
    <row r="42" spans="1:17" ht="13.5">
      <c r="A42" s="1" t="s">
        <v>36</v>
      </c>
      <c r="B42" s="4"/>
      <c r="C42" s="16">
        <f aca="true" t="shared" si="8" ref="C42:Q42">SUM(C43:C46)</f>
        <v>3685774</v>
      </c>
      <c r="D42" s="16">
        <f t="shared" si="8"/>
        <v>3685774</v>
      </c>
      <c r="E42" s="16">
        <f>SUM(E43:E46)</f>
        <v>3685774</v>
      </c>
      <c r="F42" s="16">
        <f>SUM(F43:F46)</f>
        <v>3685774</v>
      </c>
      <c r="G42" s="16">
        <f>SUM(G43:G46)</f>
        <v>3685774</v>
      </c>
      <c r="H42" s="16">
        <f>SUM(H43:H46)</f>
        <v>3685768</v>
      </c>
      <c r="I42" s="16">
        <f t="shared" si="8"/>
        <v>3685774</v>
      </c>
      <c r="J42" s="16">
        <f t="shared" si="8"/>
        <v>3685774</v>
      </c>
      <c r="K42" s="16">
        <f t="shared" si="8"/>
        <v>3685774</v>
      </c>
      <c r="L42" s="16">
        <f>SUM(L43:L46)</f>
        <v>3685774</v>
      </c>
      <c r="M42" s="16">
        <f>SUM(M43:M46)</f>
        <v>3685774</v>
      </c>
      <c r="N42" s="27">
        <f t="shared" si="8"/>
        <v>3685774</v>
      </c>
      <c r="O42" s="28">
        <f t="shared" si="8"/>
        <v>44229282</v>
      </c>
      <c r="P42" s="16">
        <f t="shared" si="8"/>
        <v>44621661</v>
      </c>
      <c r="Q42" s="29">
        <f t="shared" si="8"/>
        <v>46763504</v>
      </c>
    </row>
    <row r="43" spans="1:17" ht="13.5">
      <c r="A43" s="3" t="s">
        <v>37</v>
      </c>
      <c r="B43" s="2"/>
      <c r="C43" s="19">
        <v>2990311</v>
      </c>
      <c r="D43" s="19">
        <v>2990311</v>
      </c>
      <c r="E43" s="19">
        <v>2990311</v>
      </c>
      <c r="F43" s="19">
        <v>2990311</v>
      </c>
      <c r="G43" s="19">
        <v>2990311</v>
      </c>
      <c r="H43" s="19">
        <v>2990299</v>
      </c>
      <c r="I43" s="19">
        <v>2990311</v>
      </c>
      <c r="J43" s="19">
        <v>2990311</v>
      </c>
      <c r="K43" s="19">
        <v>2990311</v>
      </c>
      <c r="L43" s="19">
        <v>2990311</v>
      </c>
      <c r="M43" s="19">
        <v>2990311</v>
      </c>
      <c r="N43" s="20">
        <v>2990311</v>
      </c>
      <c r="O43" s="21">
        <v>35883720</v>
      </c>
      <c r="P43" s="19">
        <v>37606138</v>
      </c>
      <c r="Q43" s="22">
        <v>39411238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695463</v>
      </c>
      <c r="D46" s="19">
        <v>695463</v>
      </c>
      <c r="E46" s="19">
        <v>695463</v>
      </c>
      <c r="F46" s="19">
        <v>695463</v>
      </c>
      <c r="G46" s="19">
        <v>695463</v>
      </c>
      <c r="H46" s="19">
        <v>695469</v>
      </c>
      <c r="I46" s="19">
        <v>695463</v>
      </c>
      <c r="J46" s="19">
        <v>695463</v>
      </c>
      <c r="K46" s="19">
        <v>695463</v>
      </c>
      <c r="L46" s="19">
        <v>695463</v>
      </c>
      <c r="M46" s="19">
        <v>695463</v>
      </c>
      <c r="N46" s="20">
        <v>695463</v>
      </c>
      <c r="O46" s="21">
        <v>8345562</v>
      </c>
      <c r="P46" s="19">
        <v>7015523</v>
      </c>
      <c r="Q46" s="22">
        <v>7352266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18932330</v>
      </c>
      <c r="D48" s="41">
        <f t="shared" si="9"/>
        <v>18932330</v>
      </c>
      <c r="E48" s="41">
        <f>+E28+E32+E38+E42+E47</f>
        <v>18932330</v>
      </c>
      <c r="F48" s="41">
        <f>+F28+F32+F38+F42+F47</f>
        <v>18932330</v>
      </c>
      <c r="G48" s="41">
        <f>+G28+G32+G38+G42+G47</f>
        <v>18932330</v>
      </c>
      <c r="H48" s="41">
        <f>+H28+H32+H38+H42+H47</f>
        <v>18932332</v>
      </c>
      <c r="I48" s="41">
        <f t="shared" si="9"/>
        <v>18932330</v>
      </c>
      <c r="J48" s="41">
        <f t="shared" si="9"/>
        <v>18932330</v>
      </c>
      <c r="K48" s="41">
        <f t="shared" si="9"/>
        <v>18932330</v>
      </c>
      <c r="L48" s="41">
        <f>+L28+L32+L38+L42+L47</f>
        <v>18932330</v>
      </c>
      <c r="M48" s="41">
        <f>+M28+M32+M38+M42+M47</f>
        <v>18932330</v>
      </c>
      <c r="N48" s="42">
        <f t="shared" si="9"/>
        <v>18932330</v>
      </c>
      <c r="O48" s="43">
        <f t="shared" si="9"/>
        <v>227187962</v>
      </c>
      <c r="P48" s="41">
        <f t="shared" si="9"/>
        <v>235286714</v>
      </c>
      <c r="Q48" s="44">
        <f t="shared" si="9"/>
        <v>246161451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492589</v>
      </c>
      <c r="D49" s="45">
        <f t="shared" si="10"/>
        <v>492589</v>
      </c>
      <c r="E49" s="45">
        <f t="shared" si="10"/>
        <v>492589</v>
      </c>
      <c r="F49" s="45">
        <f t="shared" si="10"/>
        <v>492589</v>
      </c>
      <c r="G49" s="45">
        <f t="shared" si="10"/>
        <v>492589</v>
      </c>
      <c r="H49" s="45">
        <f t="shared" si="10"/>
        <v>492581</v>
      </c>
      <c r="I49" s="45">
        <f t="shared" si="10"/>
        <v>492589</v>
      </c>
      <c r="J49" s="45">
        <f t="shared" si="10"/>
        <v>492589</v>
      </c>
      <c r="K49" s="45">
        <f t="shared" si="10"/>
        <v>492589</v>
      </c>
      <c r="L49" s="45">
        <f>+L25-L48</f>
        <v>492589</v>
      </c>
      <c r="M49" s="45">
        <f>+M25-M48</f>
        <v>492589</v>
      </c>
      <c r="N49" s="46">
        <f t="shared" si="10"/>
        <v>492589</v>
      </c>
      <c r="O49" s="47">
        <f t="shared" si="10"/>
        <v>5911060</v>
      </c>
      <c r="P49" s="45">
        <f t="shared" si="10"/>
        <v>14104750</v>
      </c>
      <c r="Q49" s="48">
        <f t="shared" si="10"/>
        <v>18693044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15297847</v>
      </c>
      <c r="D5" s="16">
        <f t="shared" si="0"/>
        <v>15297847</v>
      </c>
      <c r="E5" s="16">
        <f t="shared" si="0"/>
        <v>15297847</v>
      </c>
      <c r="F5" s="16">
        <f t="shared" si="0"/>
        <v>15297847</v>
      </c>
      <c r="G5" s="16">
        <f t="shared" si="0"/>
        <v>15297847</v>
      </c>
      <c r="H5" s="16">
        <f t="shared" si="0"/>
        <v>15297851</v>
      </c>
      <c r="I5" s="16">
        <f t="shared" si="0"/>
        <v>15297847</v>
      </c>
      <c r="J5" s="16">
        <f t="shared" si="0"/>
        <v>15297847</v>
      </c>
      <c r="K5" s="16">
        <f t="shared" si="0"/>
        <v>15297847</v>
      </c>
      <c r="L5" s="16">
        <f>SUM(L6:L8)</f>
        <v>15297847</v>
      </c>
      <c r="M5" s="16">
        <f>SUM(M6:M8)</f>
        <v>15297847</v>
      </c>
      <c r="N5" s="17">
        <f t="shared" si="0"/>
        <v>15297847</v>
      </c>
      <c r="O5" s="18">
        <f t="shared" si="0"/>
        <v>183574168</v>
      </c>
      <c r="P5" s="16">
        <f t="shared" si="0"/>
        <v>198467825</v>
      </c>
      <c r="Q5" s="17">
        <f t="shared" si="0"/>
        <v>200387345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15297847</v>
      </c>
      <c r="D7" s="23">
        <v>15297847</v>
      </c>
      <c r="E7" s="23">
        <v>15297847</v>
      </c>
      <c r="F7" s="23">
        <v>15297847</v>
      </c>
      <c r="G7" s="23">
        <v>15297847</v>
      </c>
      <c r="H7" s="23">
        <v>15297851</v>
      </c>
      <c r="I7" s="23">
        <v>15297847</v>
      </c>
      <c r="J7" s="23">
        <v>15297847</v>
      </c>
      <c r="K7" s="23">
        <v>15297847</v>
      </c>
      <c r="L7" s="23">
        <v>15297847</v>
      </c>
      <c r="M7" s="23">
        <v>15297847</v>
      </c>
      <c r="N7" s="24">
        <v>15297847</v>
      </c>
      <c r="O7" s="25">
        <v>183574168</v>
      </c>
      <c r="P7" s="23">
        <v>198467825</v>
      </c>
      <c r="Q7" s="26">
        <v>200387345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91612</v>
      </c>
      <c r="D9" s="16">
        <f t="shared" si="1"/>
        <v>91612</v>
      </c>
      <c r="E9" s="16">
        <f t="shared" si="1"/>
        <v>91612</v>
      </c>
      <c r="F9" s="16">
        <f t="shared" si="1"/>
        <v>91612</v>
      </c>
      <c r="G9" s="16">
        <f t="shared" si="1"/>
        <v>91612</v>
      </c>
      <c r="H9" s="16">
        <f t="shared" si="1"/>
        <v>91618</v>
      </c>
      <c r="I9" s="16">
        <f t="shared" si="1"/>
        <v>91612</v>
      </c>
      <c r="J9" s="16">
        <f t="shared" si="1"/>
        <v>91612</v>
      </c>
      <c r="K9" s="16">
        <f t="shared" si="1"/>
        <v>91612</v>
      </c>
      <c r="L9" s="16">
        <f>SUM(L10:L14)</f>
        <v>91612</v>
      </c>
      <c r="M9" s="16">
        <f>SUM(M10:M14)</f>
        <v>91612</v>
      </c>
      <c r="N9" s="27">
        <f t="shared" si="1"/>
        <v>91612</v>
      </c>
      <c r="O9" s="28">
        <f t="shared" si="1"/>
        <v>1099350</v>
      </c>
      <c r="P9" s="16">
        <f t="shared" si="1"/>
        <v>806832</v>
      </c>
      <c r="Q9" s="29">
        <f t="shared" si="1"/>
        <v>843946</v>
      </c>
    </row>
    <row r="10" spans="1:17" ht="13.5">
      <c r="A10" s="3" t="s">
        <v>27</v>
      </c>
      <c r="B10" s="2"/>
      <c r="C10" s="19">
        <v>90779</v>
      </c>
      <c r="D10" s="19">
        <v>90779</v>
      </c>
      <c r="E10" s="19">
        <v>90779</v>
      </c>
      <c r="F10" s="19">
        <v>90779</v>
      </c>
      <c r="G10" s="19">
        <v>90779</v>
      </c>
      <c r="H10" s="19">
        <v>90781</v>
      </c>
      <c r="I10" s="19">
        <v>90779</v>
      </c>
      <c r="J10" s="19">
        <v>90779</v>
      </c>
      <c r="K10" s="19">
        <v>90779</v>
      </c>
      <c r="L10" s="19">
        <v>90779</v>
      </c>
      <c r="M10" s="19">
        <v>90779</v>
      </c>
      <c r="N10" s="20">
        <v>90779</v>
      </c>
      <c r="O10" s="21">
        <v>1089350</v>
      </c>
      <c r="P10" s="19">
        <v>796372</v>
      </c>
      <c r="Q10" s="22">
        <v>833005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833</v>
      </c>
      <c r="D12" s="19">
        <v>833</v>
      </c>
      <c r="E12" s="19">
        <v>833</v>
      </c>
      <c r="F12" s="19">
        <v>833</v>
      </c>
      <c r="G12" s="19">
        <v>833</v>
      </c>
      <c r="H12" s="19">
        <v>837</v>
      </c>
      <c r="I12" s="19">
        <v>833</v>
      </c>
      <c r="J12" s="19">
        <v>833</v>
      </c>
      <c r="K12" s="19">
        <v>833</v>
      </c>
      <c r="L12" s="19">
        <v>833</v>
      </c>
      <c r="M12" s="19">
        <v>833</v>
      </c>
      <c r="N12" s="20">
        <v>833</v>
      </c>
      <c r="O12" s="21">
        <v>10000</v>
      </c>
      <c r="P12" s="19">
        <v>10460</v>
      </c>
      <c r="Q12" s="22">
        <v>10941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376480</v>
      </c>
      <c r="D15" s="16">
        <f t="shared" si="2"/>
        <v>376480</v>
      </c>
      <c r="E15" s="16">
        <f t="shared" si="2"/>
        <v>376480</v>
      </c>
      <c r="F15" s="16">
        <f t="shared" si="2"/>
        <v>376480</v>
      </c>
      <c r="G15" s="16">
        <f t="shared" si="2"/>
        <v>376480</v>
      </c>
      <c r="H15" s="16">
        <f t="shared" si="2"/>
        <v>376465</v>
      </c>
      <c r="I15" s="16">
        <f t="shared" si="2"/>
        <v>376480</v>
      </c>
      <c r="J15" s="16">
        <f t="shared" si="2"/>
        <v>376480</v>
      </c>
      <c r="K15" s="16">
        <f t="shared" si="2"/>
        <v>376480</v>
      </c>
      <c r="L15" s="16">
        <f>SUM(L16:L18)</f>
        <v>376480</v>
      </c>
      <c r="M15" s="16">
        <f>SUM(M16:M18)</f>
        <v>376480</v>
      </c>
      <c r="N15" s="27">
        <f t="shared" si="2"/>
        <v>376480</v>
      </c>
      <c r="O15" s="28">
        <f t="shared" si="2"/>
        <v>4517745</v>
      </c>
      <c r="P15" s="16">
        <f t="shared" si="2"/>
        <v>4725562</v>
      </c>
      <c r="Q15" s="29">
        <f t="shared" si="2"/>
        <v>4942937</v>
      </c>
    </row>
    <row r="16" spans="1:17" ht="13.5">
      <c r="A16" s="3" t="s">
        <v>33</v>
      </c>
      <c r="B16" s="2"/>
      <c r="C16" s="19">
        <v>19987</v>
      </c>
      <c r="D16" s="19">
        <v>19987</v>
      </c>
      <c r="E16" s="19">
        <v>19987</v>
      </c>
      <c r="F16" s="19">
        <v>19987</v>
      </c>
      <c r="G16" s="19">
        <v>19987</v>
      </c>
      <c r="H16" s="19">
        <v>19978</v>
      </c>
      <c r="I16" s="19">
        <v>19987</v>
      </c>
      <c r="J16" s="19">
        <v>19987</v>
      </c>
      <c r="K16" s="19">
        <v>19987</v>
      </c>
      <c r="L16" s="19">
        <v>19987</v>
      </c>
      <c r="M16" s="19">
        <v>19987</v>
      </c>
      <c r="N16" s="20">
        <v>19987</v>
      </c>
      <c r="O16" s="21">
        <v>239835</v>
      </c>
      <c r="P16" s="19">
        <v>250868</v>
      </c>
      <c r="Q16" s="22">
        <v>262407</v>
      </c>
    </row>
    <row r="17" spans="1:17" ht="13.5">
      <c r="A17" s="3" t="s">
        <v>34</v>
      </c>
      <c r="B17" s="2"/>
      <c r="C17" s="19">
        <v>356493</v>
      </c>
      <c r="D17" s="19">
        <v>356493</v>
      </c>
      <c r="E17" s="19">
        <v>356493</v>
      </c>
      <c r="F17" s="19">
        <v>356493</v>
      </c>
      <c r="G17" s="19">
        <v>356493</v>
      </c>
      <c r="H17" s="19">
        <v>356487</v>
      </c>
      <c r="I17" s="19">
        <v>356493</v>
      </c>
      <c r="J17" s="19">
        <v>356493</v>
      </c>
      <c r="K17" s="19">
        <v>356493</v>
      </c>
      <c r="L17" s="19">
        <v>356493</v>
      </c>
      <c r="M17" s="19">
        <v>356493</v>
      </c>
      <c r="N17" s="20">
        <v>356493</v>
      </c>
      <c r="O17" s="21">
        <v>4277910</v>
      </c>
      <c r="P17" s="19">
        <v>4474694</v>
      </c>
      <c r="Q17" s="22">
        <v>4680530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60489</v>
      </c>
      <c r="D19" s="16">
        <f t="shared" si="3"/>
        <v>60489</v>
      </c>
      <c r="E19" s="16">
        <f t="shared" si="3"/>
        <v>60489</v>
      </c>
      <c r="F19" s="16">
        <f t="shared" si="3"/>
        <v>60489</v>
      </c>
      <c r="G19" s="16">
        <f t="shared" si="3"/>
        <v>60489</v>
      </c>
      <c r="H19" s="16">
        <f t="shared" si="3"/>
        <v>60492</v>
      </c>
      <c r="I19" s="16">
        <f t="shared" si="3"/>
        <v>60489</v>
      </c>
      <c r="J19" s="16">
        <f t="shared" si="3"/>
        <v>60489</v>
      </c>
      <c r="K19" s="16">
        <f t="shared" si="3"/>
        <v>60489</v>
      </c>
      <c r="L19" s="16">
        <f>SUM(L20:L23)</f>
        <v>60489</v>
      </c>
      <c r="M19" s="16">
        <f>SUM(M20:M23)</f>
        <v>60489</v>
      </c>
      <c r="N19" s="27">
        <f t="shared" si="3"/>
        <v>60489</v>
      </c>
      <c r="O19" s="28">
        <f t="shared" si="3"/>
        <v>725871</v>
      </c>
      <c r="P19" s="16">
        <f t="shared" si="3"/>
        <v>759261</v>
      </c>
      <c r="Q19" s="29">
        <f t="shared" si="3"/>
        <v>794186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>
        <v>5132</v>
      </c>
      <c r="D22" s="23">
        <v>5132</v>
      </c>
      <c r="E22" s="23">
        <v>5132</v>
      </c>
      <c r="F22" s="23">
        <v>5132</v>
      </c>
      <c r="G22" s="23">
        <v>5132</v>
      </c>
      <c r="H22" s="23">
        <v>5133</v>
      </c>
      <c r="I22" s="23">
        <v>5132</v>
      </c>
      <c r="J22" s="23">
        <v>5132</v>
      </c>
      <c r="K22" s="23">
        <v>5132</v>
      </c>
      <c r="L22" s="23">
        <v>5132</v>
      </c>
      <c r="M22" s="23">
        <v>5132</v>
      </c>
      <c r="N22" s="24">
        <v>5132</v>
      </c>
      <c r="O22" s="25">
        <v>61585</v>
      </c>
      <c r="P22" s="23">
        <v>64418</v>
      </c>
      <c r="Q22" s="26">
        <v>67381</v>
      </c>
    </row>
    <row r="23" spans="1:17" ht="13.5">
      <c r="A23" s="3" t="s">
        <v>40</v>
      </c>
      <c r="B23" s="2"/>
      <c r="C23" s="19">
        <v>55357</v>
      </c>
      <c r="D23" s="19">
        <v>55357</v>
      </c>
      <c r="E23" s="19">
        <v>55357</v>
      </c>
      <c r="F23" s="19">
        <v>55357</v>
      </c>
      <c r="G23" s="19">
        <v>55357</v>
      </c>
      <c r="H23" s="19">
        <v>55359</v>
      </c>
      <c r="I23" s="19">
        <v>55357</v>
      </c>
      <c r="J23" s="19">
        <v>55357</v>
      </c>
      <c r="K23" s="19">
        <v>55357</v>
      </c>
      <c r="L23" s="19">
        <v>55357</v>
      </c>
      <c r="M23" s="19">
        <v>55357</v>
      </c>
      <c r="N23" s="20">
        <v>55357</v>
      </c>
      <c r="O23" s="21">
        <v>664286</v>
      </c>
      <c r="P23" s="19">
        <v>694843</v>
      </c>
      <c r="Q23" s="22">
        <v>726805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15826428</v>
      </c>
      <c r="D25" s="41">
        <f t="shared" si="4"/>
        <v>15826428</v>
      </c>
      <c r="E25" s="41">
        <f t="shared" si="4"/>
        <v>15826428</v>
      </c>
      <c r="F25" s="41">
        <f t="shared" si="4"/>
        <v>15826428</v>
      </c>
      <c r="G25" s="41">
        <f t="shared" si="4"/>
        <v>15826428</v>
      </c>
      <c r="H25" s="41">
        <f t="shared" si="4"/>
        <v>15826426</v>
      </c>
      <c r="I25" s="41">
        <f t="shared" si="4"/>
        <v>15826428</v>
      </c>
      <c r="J25" s="41">
        <f t="shared" si="4"/>
        <v>15826428</v>
      </c>
      <c r="K25" s="41">
        <f t="shared" si="4"/>
        <v>15826428</v>
      </c>
      <c r="L25" s="41">
        <f>+L5+L9+L15+L19+L24</f>
        <v>15826428</v>
      </c>
      <c r="M25" s="41">
        <f>+M5+M9+M15+M19+M24</f>
        <v>15826428</v>
      </c>
      <c r="N25" s="42">
        <f t="shared" si="4"/>
        <v>15826428</v>
      </c>
      <c r="O25" s="43">
        <f t="shared" si="4"/>
        <v>189917134</v>
      </c>
      <c r="P25" s="41">
        <f t="shared" si="4"/>
        <v>204759480</v>
      </c>
      <c r="Q25" s="44">
        <f t="shared" si="4"/>
        <v>206968414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8470214</v>
      </c>
      <c r="D28" s="16">
        <f t="shared" si="5"/>
        <v>8470214</v>
      </c>
      <c r="E28" s="16">
        <f>SUM(E29:E31)</f>
        <v>8470214</v>
      </c>
      <c r="F28" s="16">
        <f>SUM(F29:F31)</f>
        <v>8470214</v>
      </c>
      <c r="G28" s="16">
        <f>SUM(G29:G31)</f>
        <v>8470214</v>
      </c>
      <c r="H28" s="16">
        <f>SUM(H29:H31)</f>
        <v>8470040</v>
      </c>
      <c r="I28" s="16">
        <f t="shared" si="5"/>
        <v>8470214</v>
      </c>
      <c r="J28" s="16">
        <f t="shared" si="5"/>
        <v>8470214</v>
      </c>
      <c r="K28" s="16">
        <f t="shared" si="5"/>
        <v>8470214</v>
      </c>
      <c r="L28" s="16">
        <f>SUM(L29:L31)</f>
        <v>8470214</v>
      </c>
      <c r="M28" s="16">
        <f>SUM(M29:M31)</f>
        <v>8470214</v>
      </c>
      <c r="N28" s="17">
        <f t="shared" si="5"/>
        <v>8470214</v>
      </c>
      <c r="O28" s="18">
        <f t="shared" si="5"/>
        <v>101642394</v>
      </c>
      <c r="P28" s="16">
        <f t="shared" si="5"/>
        <v>107309906</v>
      </c>
      <c r="Q28" s="17">
        <f t="shared" si="5"/>
        <v>113178562</v>
      </c>
    </row>
    <row r="29" spans="1:17" ht="13.5">
      <c r="A29" s="3" t="s">
        <v>23</v>
      </c>
      <c r="B29" s="2"/>
      <c r="C29" s="19">
        <v>1868853</v>
      </c>
      <c r="D29" s="19">
        <v>1868853</v>
      </c>
      <c r="E29" s="19">
        <v>1868853</v>
      </c>
      <c r="F29" s="19">
        <v>1868853</v>
      </c>
      <c r="G29" s="19">
        <v>1868853</v>
      </c>
      <c r="H29" s="19">
        <v>1868794</v>
      </c>
      <c r="I29" s="19">
        <v>1868853</v>
      </c>
      <c r="J29" s="19">
        <v>1868853</v>
      </c>
      <c r="K29" s="19">
        <v>1868853</v>
      </c>
      <c r="L29" s="19">
        <v>1868853</v>
      </c>
      <c r="M29" s="19">
        <v>1868853</v>
      </c>
      <c r="N29" s="20">
        <v>1868853</v>
      </c>
      <c r="O29" s="21">
        <v>22426177</v>
      </c>
      <c r="P29" s="19">
        <v>23765066</v>
      </c>
      <c r="Q29" s="22">
        <v>25184738</v>
      </c>
    </row>
    <row r="30" spans="1:17" ht="13.5">
      <c r="A30" s="3" t="s">
        <v>24</v>
      </c>
      <c r="B30" s="2"/>
      <c r="C30" s="23">
        <v>6435286</v>
      </c>
      <c r="D30" s="23">
        <v>6435286</v>
      </c>
      <c r="E30" s="23">
        <v>6435286</v>
      </c>
      <c r="F30" s="23">
        <v>6435286</v>
      </c>
      <c r="G30" s="23">
        <v>6435286</v>
      </c>
      <c r="H30" s="23">
        <v>6435154</v>
      </c>
      <c r="I30" s="23">
        <v>6435286</v>
      </c>
      <c r="J30" s="23">
        <v>6435286</v>
      </c>
      <c r="K30" s="23">
        <v>6435286</v>
      </c>
      <c r="L30" s="23">
        <v>6435286</v>
      </c>
      <c r="M30" s="23">
        <v>6435286</v>
      </c>
      <c r="N30" s="24">
        <v>6435286</v>
      </c>
      <c r="O30" s="25">
        <v>77223300</v>
      </c>
      <c r="P30" s="23">
        <v>81434682</v>
      </c>
      <c r="Q30" s="26">
        <v>85759437</v>
      </c>
    </row>
    <row r="31" spans="1:17" ht="13.5">
      <c r="A31" s="3" t="s">
        <v>25</v>
      </c>
      <c r="B31" s="2"/>
      <c r="C31" s="19">
        <v>166075</v>
      </c>
      <c r="D31" s="19">
        <v>166075</v>
      </c>
      <c r="E31" s="19">
        <v>166075</v>
      </c>
      <c r="F31" s="19">
        <v>166075</v>
      </c>
      <c r="G31" s="19">
        <v>166075</v>
      </c>
      <c r="H31" s="19">
        <v>166092</v>
      </c>
      <c r="I31" s="19">
        <v>166075</v>
      </c>
      <c r="J31" s="19">
        <v>166075</v>
      </c>
      <c r="K31" s="19">
        <v>166075</v>
      </c>
      <c r="L31" s="19">
        <v>166075</v>
      </c>
      <c r="M31" s="19">
        <v>166075</v>
      </c>
      <c r="N31" s="20">
        <v>166075</v>
      </c>
      <c r="O31" s="21">
        <v>1992917</v>
      </c>
      <c r="P31" s="19">
        <v>2110158</v>
      </c>
      <c r="Q31" s="22">
        <v>2234387</v>
      </c>
    </row>
    <row r="32" spans="1:17" ht="13.5">
      <c r="A32" s="1" t="s">
        <v>26</v>
      </c>
      <c r="B32" s="2"/>
      <c r="C32" s="16">
        <f aca="true" t="shared" si="6" ref="C32:Q32">SUM(C33:C37)</f>
        <v>1326624</v>
      </c>
      <c r="D32" s="16">
        <f t="shared" si="6"/>
        <v>1326624</v>
      </c>
      <c r="E32" s="16">
        <f>SUM(E33:E37)</f>
        <v>1326624</v>
      </c>
      <c r="F32" s="16">
        <f>SUM(F33:F37)</f>
        <v>1326624</v>
      </c>
      <c r="G32" s="16">
        <f>SUM(G33:G37)</f>
        <v>1326624</v>
      </c>
      <c r="H32" s="16">
        <f>SUM(H33:H37)</f>
        <v>1326603</v>
      </c>
      <c r="I32" s="16">
        <f t="shared" si="6"/>
        <v>1326624</v>
      </c>
      <c r="J32" s="16">
        <f t="shared" si="6"/>
        <v>1326624</v>
      </c>
      <c r="K32" s="16">
        <f t="shared" si="6"/>
        <v>1326624</v>
      </c>
      <c r="L32" s="16">
        <f>SUM(L33:L37)</f>
        <v>1326624</v>
      </c>
      <c r="M32" s="16">
        <f>SUM(M33:M37)</f>
        <v>1326624</v>
      </c>
      <c r="N32" s="27">
        <f t="shared" si="6"/>
        <v>1326624</v>
      </c>
      <c r="O32" s="28">
        <f t="shared" si="6"/>
        <v>15919467</v>
      </c>
      <c r="P32" s="16">
        <f t="shared" si="6"/>
        <v>16534241</v>
      </c>
      <c r="Q32" s="29">
        <f t="shared" si="6"/>
        <v>17534477</v>
      </c>
    </row>
    <row r="33" spans="1:17" ht="13.5">
      <c r="A33" s="3" t="s">
        <v>27</v>
      </c>
      <c r="B33" s="2"/>
      <c r="C33" s="19">
        <v>136101</v>
      </c>
      <c r="D33" s="19">
        <v>136101</v>
      </c>
      <c r="E33" s="19">
        <v>136101</v>
      </c>
      <c r="F33" s="19">
        <v>136101</v>
      </c>
      <c r="G33" s="19">
        <v>136101</v>
      </c>
      <c r="H33" s="19">
        <v>136119</v>
      </c>
      <c r="I33" s="19">
        <v>136101</v>
      </c>
      <c r="J33" s="19">
        <v>136101</v>
      </c>
      <c r="K33" s="19">
        <v>136101</v>
      </c>
      <c r="L33" s="19">
        <v>136101</v>
      </c>
      <c r="M33" s="19">
        <v>136101</v>
      </c>
      <c r="N33" s="20">
        <v>136101</v>
      </c>
      <c r="O33" s="21">
        <v>1633230</v>
      </c>
      <c r="P33" s="19">
        <v>1378846</v>
      </c>
      <c r="Q33" s="22">
        <v>1456693</v>
      </c>
    </row>
    <row r="34" spans="1:17" ht="13.5">
      <c r="A34" s="3" t="s">
        <v>28</v>
      </c>
      <c r="B34" s="2"/>
      <c r="C34" s="19">
        <v>175063</v>
      </c>
      <c r="D34" s="19">
        <v>175063</v>
      </c>
      <c r="E34" s="19">
        <v>175063</v>
      </c>
      <c r="F34" s="19">
        <v>175063</v>
      </c>
      <c r="G34" s="19">
        <v>175063</v>
      </c>
      <c r="H34" s="19">
        <v>175046</v>
      </c>
      <c r="I34" s="19">
        <v>175063</v>
      </c>
      <c r="J34" s="19">
        <v>175063</v>
      </c>
      <c r="K34" s="19">
        <v>175063</v>
      </c>
      <c r="L34" s="19">
        <v>175063</v>
      </c>
      <c r="M34" s="19">
        <v>175063</v>
      </c>
      <c r="N34" s="20">
        <v>175063</v>
      </c>
      <c r="O34" s="21">
        <v>2100739</v>
      </c>
      <c r="P34" s="19">
        <v>2232036</v>
      </c>
      <c r="Q34" s="22">
        <v>2371539</v>
      </c>
    </row>
    <row r="35" spans="1:17" ht="13.5">
      <c r="A35" s="3" t="s">
        <v>29</v>
      </c>
      <c r="B35" s="2"/>
      <c r="C35" s="19">
        <v>858866</v>
      </c>
      <c r="D35" s="19">
        <v>858866</v>
      </c>
      <c r="E35" s="19">
        <v>858866</v>
      </c>
      <c r="F35" s="19">
        <v>858866</v>
      </c>
      <c r="G35" s="19">
        <v>858866</v>
      </c>
      <c r="H35" s="19">
        <v>858848</v>
      </c>
      <c r="I35" s="19">
        <v>858866</v>
      </c>
      <c r="J35" s="19">
        <v>858866</v>
      </c>
      <c r="K35" s="19">
        <v>858866</v>
      </c>
      <c r="L35" s="19">
        <v>858866</v>
      </c>
      <c r="M35" s="19">
        <v>858866</v>
      </c>
      <c r="N35" s="20">
        <v>858866</v>
      </c>
      <c r="O35" s="21">
        <v>10306374</v>
      </c>
      <c r="P35" s="19">
        <v>10938142</v>
      </c>
      <c r="Q35" s="22">
        <v>11608830</v>
      </c>
    </row>
    <row r="36" spans="1:17" ht="13.5">
      <c r="A36" s="3" t="s">
        <v>30</v>
      </c>
      <c r="B36" s="2"/>
      <c r="C36" s="19">
        <v>156594</v>
      </c>
      <c r="D36" s="19">
        <v>156594</v>
      </c>
      <c r="E36" s="19">
        <v>156594</v>
      </c>
      <c r="F36" s="19">
        <v>156594</v>
      </c>
      <c r="G36" s="19">
        <v>156594</v>
      </c>
      <c r="H36" s="19">
        <v>156590</v>
      </c>
      <c r="I36" s="19">
        <v>156594</v>
      </c>
      <c r="J36" s="19">
        <v>156594</v>
      </c>
      <c r="K36" s="19">
        <v>156594</v>
      </c>
      <c r="L36" s="19">
        <v>156594</v>
      </c>
      <c r="M36" s="19">
        <v>156594</v>
      </c>
      <c r="N36" s="20">
        <v>156594</v>
      </c>
      <c r="O36" s="21">
        <v>1879124</v>
      </c>
      <c r="P36" s="19">
        <v>1985217</v>
      </c>
      <c r="Q36" s="22">
        <v>2097415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1070265</v>
      </c>
      <c r="D38" s="16">
        <f t="shared" si="7"/>
        <v>1070265</v>
      </c>
      <c r="E38" s="16">
        <f>SUM(E39:E41)</f>
        <v>1070265</v>
      </c>
      <c r="F38" s="16">
        <f>SUM(F39:F41)</f>
        <v>1070265</v>
      </c>
      <c r="G38" s="16">
        <f>SUM(G39:G41)</f>
        <v>1070265</v>
      </c>
      <c r="H38" s="16">
        <f>SUM(H39:H41)</f>
        <v>1070258</v>
      </c>
      <c r="I38" s="16">
        <f t="shared" si="7"/>
        <v>1070265</v>
      </c>
      <c r="J38" s="16">
        <f t="shared" si="7"/>
        <v>1070265</v>
      </c>
      <c r="K38" s="16">
        <f t="shared" si="7"/>
        <v>1070265</v>
      </c>
      <c r="L38" s="16">
        <f>SUM(L39:L41)</f>
        <v>1070265</v>
      </c>
      <c r="M38" s="16">
        <f>SUM(M39:M41)</f>
        <v>1070265</v>
      </c>
      <c r="N38" s="27">
        <f t="shared" si="7"/>
        <v>1070265</v>
      </c>
      <c r="O38" s="28">
        <f t="shared" si="7"/>
        <v>12843173</v>
      </c>
      <c r="P38" s="16">
        <f t="shared" si="7"/>
        <v>13680498</v>
      </c>
      <c r="Q38" s="29">
        <f t="shared" si="7"/>
        <v>14745362</v>
      </c>
    </row>
    <row r="39" spans="1:17" ht="13.5">
      <c r="A39" s="3" t="s">
        <v>33</v>
      </c>
      <c r="B39" s="2"/>
      <c r="C39" s="19">
        <v>515874</v>
      </c>
      <c r="D39" s="19">
        <v>515874</v>
      </c>
      <c r="E39" s="19">
        <v>515874</v>
      </c>
      <c r="F39" s="19">
        <v>515874</v>
      </c>
      <c r="G39" s="19">
        <v>515874</v>
      </c>
      <c r="H39" s="19">
        <v>515874</v>
      </c>
      <c r="I39" s="19">
        <v>515874</v>
      </c>
      <c r="J39" s="19">
        <v>515874</v>
      </c>
      <c r="K39" s="19">
        <v>515874</v>
      </c>
      <c r="L39" s="19">
        <v>515874</v>
      </c>
      <c r="M39" s="19">
        <v>515874</v>
      </c>
      <c r="N39" s="20">
        <v>515874</v>
      </c>
      <c r="O39" s="21">
        <v>6190488</v>
      </c>
      <c r="P39" s="19">
        <v>6621960</v>
      </c>
      <c r="Q39" s="22">
        <v>7256061</v>
      </c>
    </row>
    <row r="40" spans="1:17" ht="13.5">
      <c r="A40" s="3" t="s">
        <v>34</v>
      </c>
      <c r="B40" s="2"/>
      <c r="C40" s="19">
        <v>554391</v>
      </c>
      <c r="D40" s="19">
        <v>554391</v>
      </c>
      <c r="E40" s="19">
        <v>554391</v>
      </c>
      <c r="F40" s="19">
        <v>554391</v>
      </c>
      <c r="G40" s="19">
        <v>554391</v>
      </c>
      <c r="H40" s="19">
        <v>554384</v>
      </c>
      <c r="I40" s="19">
        <v>554391</v>
      </c>
      <c r="J40" s="19">
        <v>554391</v>
      </c>
      <c r="K40" s="19">
        <v>554391</v>
      </c>
      <c r="L40" s="19">
        <v>554391</v>
      </c>
      <c r="M40" s="19">
        <v>554391</v>
      </c>
      <c r="N40" s="20">
        <v>554391</v>
      </c>
      <c r="O40" s="21">
        <v>6652685</v>
      </c>
      <c r="P40" s="19">
        <v>7058538</v>
      </c>
      <c r="Q40" s="22">
        <v>7489301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1697330</v>
      </c>
      <c r="D42" s="16">
        <f t="shared" si="8"/>
        <v>1697330</v>
      </c>
      <c r="E42" s="16">
        <f>SUM(E43:E46)</f>
        <v>1697330</v>
      </c>
      <c r="F42" s="16">
        <f>SUM(F43:F46)</f>
        <v>1697330</v>
      </c>
      <c r="G42" s="16">
        <f>SUM(G43:G46)</f>
        <v>1697330</v>
      </c>
      <c r="H42" s="16">
        <f>SUM(H43:H46)</f>
        <v>1697314</v>
      </c>
      <c r="I42" s="16">
        <f t="shared" si="8"/>
        <v>1697330</v>
      </c>
      <c r="J42" s="16">
        <f t="shared" si="8"/>
        <v>1697330</v>
      </c>
      <c r="K42" s="16">
        <f t="shared" si="8"/>
        <v>1697330</v>
      </c>
      <c r="L42" s="16">
        <f>SUM(L43:L46)</f>
        <v>1697330</v>
      </c>
      <c r="M42" s="16">
        <f>SUM(M43:M46)</f>
        <v>1697330</v>
      </c>
      <c r="N42" s="27">
        <f t="shared" si="8"/>
        <v>1697330</v>
      </c>
      <c r="O42" s="28">
        <f t="shared" si="8"/>
        <v>20367944</v>
      </c>
      <c r="P42" s="16">
        <f t="shared" si="8"/>
        <v>21526032</v>
      </c>
      <c r="Q42" s="29">
        <f t="shared" si="8"/>
        <v>22751363</v>
      </c>
    </row>
    <row r="43" spans="1:17" ht="13.5">
      <c r="A43" s="3" t="s">
        <v>37</v>
      </c>
      <c r="B43" s="2"/>
      <c r="C43" s="19">
        <v>487110</v>
      </c>
      <c r="D43" s="19">
        <v>487110</v>
      </c>
      <c r="E43" s="19">
        <v>487110</v>
      </c>
      <c r="F43" s="19">
        <v>487110</v>
      </c>
      <c r="G43" s="19">
        <v>487110</v>
      </c>
      <c r="H43" s="19">
        <v>487094</v>
      </c>
      <c r="I43" s="19">
        <v>487110</v>
      </c>
      <c r="J43" s="19">
        <v>487110</v>
      </c>
      <c r="K43" s="19">
        <v>487110</v>
      </c>
      <c r="L43" s="19">
        <v>487110</v>
      </c>
      <c r="M43" s="19">
        <v>487110</v>
      </c>
      <c r="N43" s="20">
        <v>487110</v>
      </c>
      <c r="O43" s="21">
        <v>5845304</v>
      </c>
      <c r="P43" s="19">
        <v>6143542</v>
      </c>
      <c r="Q43" s="22">
        <v>6457333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1210220</v>
      </c>
      <c r="D46" s="19">
        <v>1210220</v>
      </c>
      <c r="E46" s="19">
        <v>1210220</v>
      </c>
      <c r="F46" s="19">
        <v>1210220</v>
      </c>
      <c r="G46" s="19">
        <v>1210220</v>
      </c>
      <c r="H46" s="19">
        <v>1210220</v>
      </c>
      <c r="I46" s="19">
        <v>1210220</v>
      </c>
      <c r="J46" s="19">
        <v>1210220</v>
      </c>
      <c r="K46" s="19">
        <v>1210220</v>
      </c>
      <c r="L46" s="19">
        <v>1210220</v>
      </c>
      <c r="M46" s="19">
        <v>1210220</v>
      </c>
      <c r="N46" s="20">
        <v>1210220</v>
      </c>
      <c r="O46" s="21">
        <v>14522640</v>
      </c>
      <c r="P46" s="19">
        <v>15382490</v>
      </c>
      <c r="Q46" s="22">
        <v>16294030</v>
      </c>
    </row>
    <row r="47" spans="1:17" ht="13.5">
      <c r="A47" s="1" t="s">
        <v>41</v>
      </c>
      <c r="B47" s="4"/>
      <c r="C47" s="16">
        <v>305973</v>
      </c>
      <c r="D47" s="16">
        <v>305973</v>
      </c>
      <c r="E47" s="16">
        <v>305973</v>
      </c>
      <c r="F47" s="16">
        <v>305973</v>
      </c>
      <c r="G47" s="16">
        <v>305973</v>
      </c>
      <c r="H47" s="16">
        <v>305994</v>
      </c>
      <c r="I47" s="16">
        <v>305973</v>
      </c>
      <c r="J47" s="16">
        <v>305973</v>
      </c>
      <c r="K47" s="16">
        <v>305973</v>
      </c>
      <c r="L47" s="16">
        <v>305973</v>
      </c>
      <c r="M47" s="16">
        <v>305973</v>
      </c>
      <c r="N47" s="27">
        <v>305973</v>
      </c>
      <c r="O47" s="28">
        <v>3671697</v>
      </c>
      <c r="P47" s="16">
        <v>3238335</v>
      </c>
      <c r="Q47" s="29">
        <v>3440732</v>
      </c>
    </row>
    <row r="48" spans="1:17" ht="13.5">
      <c r="A48" s="5" t="s">
        <v>44</v>
      </c>
      <c r="B48" s="6"/>
      <c r="C48" s="41">
        <f aca="true" t="shared" si="9" ref="C48:Q48">+C28+C32+C38+C42+C47</f>
        <v>12870406</v>
      </c>
      <c r="D48" s="41">
        <f t="shared" si="9"/>
        <v>12870406</v>
      </c>
      <c r="E48" s="41">
        <f>+E28+E32+E38+E42+E47</f>
        <v>12870406</v>
      </c>
      <c r="F48" s="41">
        <f>+F28+F32+F38+F42+F47</f>
        <v>12870406</v>
      </c>
      <c r="G48" s="41">
        <f>+G28+G32+G38+G42+G47</f>
        <v>12870406</v>
      </c>
      <c r="H48" s="41">
        <f>+H28+H32+H38+H42+H47</f>
        <v>12870209</v>
      </c>
      <c r="I48" s="41">
        <f t="shared" si="9"/>
        <v>12870406</v>
      </c>
      <c r="J48" s="41">
        <f t="shared" si="9"/>
        <v>12870406</v>
      </c>
      <c r="K48" s="41">
        <f t="shared" si="9"/>
        <v>12870406</v>
      </c>
      <c r="L48" s="41">
        <f>+L28+L32+L38+L42+L47</f>
        <v>12870406</v>
      </c>
      <c r="M48" s="41">
        <f>+M28+M32+M38+M42+M47</f>
        <v>12870406</v>
      </c>
      <c r="N48" s="42">
        <f t="shared" si="9"/>
        <v>12870406</v>
      </c>
      <c r="O48" s="43">
        <f t="shared" si="9"/>
        <v>154444675</v>
      </c>
      <c r="P48" s="41">
        <f t="shared" si="9"/>
        <v>162289012</v>
      </c>
      <c r="Q48" s="44">
        <f t="shared" si="9"/>
        <v>171650496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2956022</v>
      </c>
      <c r="D49" s="45">
        <f t="shared" si="10"/>
        <v>2956022</v>
      </c>
      <c r="E49" s="45">
        <f t="shared" si="10"/>
        <v>2956022</v>
      </c>
      <c r="F49" s="45">
        <f t="shared" si="10"/>
        <v>2956022</v>
      </c>
      <c r="G49" s="45">
        <f t="shared" si="10"/>
        <v>2956022</v>
      </c>
      <c r="H49" s="45">
        <f t="shared" si="10"/>
        <v>2956217</v>
      </c>
      <c r="I49" s="45">
        <f t="shared" si="10"/>
        <v>2956022</v>
      </c>
      <c r="J49" s="45">
        <f t="shared" si="10"/>
        <v>2956022</v>
      </c>
      <c r="K49" s="45">
        <f t="shared" si="10"/>
        <v>2956022</v>
      </c>
      <c r="L49" s="45">
        <f>+L25-L48</f>
        <v>2956022</v>
      </c>
      <c r="M49" s="45">
        <f>+M25-M48</f>
        <v>2956022</v>
      </c>
      <c r="N49" s="46">
        <f t="shared" si="10"/>
        <v>2956022</v>
      </c>
      <c r="O49" s="47">
        <f t="shared" si="10"/>
        <v>35472459</v>
      </c>
      <c r="P49" s="45">
        <f t="shared" si="10"/>
        <v>42470468</v>
      </c>
      <c r="Q49" s="48">
        <f t="shared" si="10"/>
        <v>35317918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18027334</v>
      </c>
      <c r="D5" s="16">
        <f t="shared" si="0"/>
        <v>18027334</v>
      </c>
      <c r="E5" s="16">
        <f t="shared" si="0"/>
        <v>18027334</v>
      </c>
      <c r="F5" s="16">
        <f t="shared" si="0"/>
        <v>18027334</v>
      </c>
      <c r="G5" s="16">
        <f t="shared" si="0"/>
        <v>18027334</v>
      </c>
      <c r="H5" s="16">
        <f t="shared" si="0"/>
        <v>18027299</v>
      </c>
      <c r="I5" s="16">
        <f t="shared" si="0"/>
        <v>18027334</v>
      </c>
      <c r="J5" s="16">
        <f t="shared" si="0"/>
        <v>18027334</v>
      </c>
      <c r="K5" s="16">
        <f t="shared" si="0"/>
        <v>18027334</v>
      </c>
      <c r="L5" s="16">
        <f>SUM(L6:L8)</f>
        <v>18027334</v>
      </c>
      <c r="M5" s="16">
        <f>SUM(M6:M8)</f>
        <v>18027334</v>
      </c>
      <c r="N5" s="17">
        <f t="shared" si="0"/>
        <v>18027334</v>
      </c>
      <c r="O5" s="18">
        <f t="shared" si="0"/>
        <v>216327973</v>
      </c>
      <c r="P5" s="16">
        <f t="shared" si="0"/>
        <v>222055129</v>
      </c>
      <c r="Q5" s="17">
        <f t="shared" si="0"/>
        <v>235416438</v>
      </c>
    </row>
    <row r="6" spans="1:17" ht="13.5">
      <c r="A6" s="3" t="s">
        <v>23</v>
      </c>
      <c r="B6" s="2"/>
      <c r="C6" s="19">
        <v>3700622</v>
      </c>
      <c r="D6" s="19">
        <v>3700622</v>
      </c>
      <c r="E6" s="19">
        <v>3700622</v>
      </c>
      <c r="F6" s="19">
        <v>3700622</v>
      </c>
      <c r="G6" s="19">
        <v>3700622</v>
      </c>
      <c r="H6" s="19">
        <v>3700625</v>
      </c>
      <c r="I6" s="19">
        <v>3700622</v>
      </c>
      <c r="J6" s="19">
        <v>3700622</v>
      </c>
      <c r="K6" s="19">
        <v>3700622</v>
      </c>
      <c r="L6" s="19">
        <v>3700622</v>
      </c>
      <c r="M6" s="19">
        <v>3700622</v>
      </c>
      <c r="N6" s="20">
        <v>3700622</v>
      </c>
      <c r="O6" s="21">
        <v>44407467</v>
      </c>
      <c r="P6" s="19">
        <v>46996482</v>
      </c>
      <c r="Q6" s="22">
        <v>49816271</v>
      </c>
    </row>
    <row r="7" spans="1:17" ht="13.5">
      <c r="A7" s="3" t="s">
        <v>24</v>
      </c>
      <c r="B7" s="2"/>
      <c r="C7" s="23">
        <v>14080296</v>
      </c>
      <c r="D7" s="23">
        <v>14080296</v>
      </c>
      <c r="E7" s="23">
        <v>14080296</v>
      </c>
      <c r="F7" s="23">
        <v>14080296</v>
      </c>
      <c r="G7" s="23">
        <v>14080296</v>
      </c>
      <c r="H7" s="23">
        <v>14080259</v>
      </c>
      <c r="I7" s="23">
        <v>14080296</v>
      </c>
      <c r="J7" s="23">
        <v>14080296</v>
      </c>
      <c r="K7" s="23">
        <v>14080296</v>
      </c>
      <c r="L7" s="23">
        <v>14080296</v>
      </c>
      <c r="M7" s="23">
        <v>14080296</v>
      </c>
      <c r="N7" s="24">
        <v>14080296</v>
      </c>
      <c r="O7" s="25">
        <v>168963515</v>
      </c>
      <c r="P7" s="23">
        <v>171881536</v>
      </c>
      <c r="Q7" s="26">
        <v>182232429</v>
      </c>
    </row>
    <row r="8" spans="1:17" ht="13.5">
      <c r="A8" s="3" t="s">
        <v>25</v>
      </c>
      <c r="B8" s="2"/>
      <c r="C8" s="19">
        <v>246416</v>
      </c>
      <c r="D8" s="19">
        <v>246416</v>
      </c>
      <c r="E8" s="19">
        <v>246416</v>
      </c>
      <c r="F8" s="19">
        <v>246416</v>
      </c>
      <c r="G8" s="19">
        <v>246416</v>
      </c>
      <c r="H8" s="19">
        <v>246415</v>
      </c>
      <c r="I8" s="19">
        <v>246416</v>
      </c>
      <c r="J8" s="19">
        <v>246416</v>
      </c>
      <c r="K8" s="19">
        <v>246416</v>
      </c>
      <c r="L8" s="19">
        <v>246416</v>
      </c>
      <c r="M8" s="19">
        <v>246416</v>
      </c>
      <c r="N8" s="20">
        <v>246416</v>
      </c>
      <c r="O8" s="21">
        <v>2956991</v>
      </c>
      <c r="P8" s="19">
        <v>3177111</v>
      </c>
      <c r="Q8" s="22">
        <v>3367738</v>
      </c>
    </row>
    <row r="9" spans="1:17" ht="13.5">
      <c r="A9" s="1" t="s">
        <v>26</v>
      </c>
      <c r="B9" s="2"/>
      <c r="C9" s="16">
        <f aca="true" t="shared" si="1" ref="C9:Q9">SUM(C10:C14)</f>
        <v>2974071</v>
      </c>
      <c r="D9" s="16">
        <f t="shared" si="1"/>
        <v>2974071</v>
      </c>
      <c r="E9" s="16">
        <f t="shared" si="1"/>
        <v>2974071</v>
      </c>
      <c r="F9" s="16">
        <f t="shared" si="1"/>
        <v>2974071</v>
      </c>
      <c r="G9" s="16">
        <f t="shared" si="1"/>
        <v>2974071</v>
      </c>
      <c r="H9" s="16">
        <f t="shared" si="1"/>
        <v>2974073</v>
      </c>
      <c r="I9" s="16">
        <f t="shared" si="1"/>
        <v>2974071</v>
      </c>
      <c r="J9" s="16">
        <f t="shared" si="1"/>
        <v>2974071</v>
      </c>
      <c r="K9" s="16">
        <f t="shared" si="1"/>
        <v>2974071</v>
      </c>
      <c r="L9" s="16">
        <f>SUM(L10:L14)</f>
        <v>2974071</v>
      </c>
      <c r="M9" s="16">
        <f>SUM(M10:M14)</f>
        <v>2974071</v>
      </c>
      <c r="N9" s="27">
        <f t="shared" si="1"/>
        <v>2974071</v>
      </c>
      <c r="O9" s="28">
        <f t="shared" si="1"/>
        <v>35688854</v>
      </c>
      <c r="P9" s="16">
        <f t="shared" si="1"/>
        <v>36109010</v>
      </c>
      <c r="Q9" s="29">
        <f t="shared" si="1"/>
        <v>38181291</v>
      </c>
    </row>
    <row r="10" spans="1:17" ht="13.5">
      <c r="A10" s="3" t="s">
        <v>27</v>
      </c>
      <c r="B10" s="2"/>
      <c r="C10" s="19">
        <v>870017</v>
      </c>
      <c r="D10" s="19">
        <v>870017</v>
      </c>
      <c r="E10" s="19">
        <v>870017</v>
      </c>
      <c r="F10" s="19">
        <v>870017</v>
      </c>
      <c r="G10" s="19">
        <v>870017</v>
      </c>
      <c r="H10" s="19">
        <v>870009</v>
      </c>
      <c r="I10" s="19">
        <v>870017</v>
      </c>
      <c r="J10" s="19">
        <v>870017</v>
      </c>
      <c r="K10" s="19">
        <v>870017</v>
      </c>
      <c r="L10" s="19">
        <v>870017</v>
      </c>
      <c r="M10" s="19">
        <v>870017</v>
      </c>
      <c r="N10" s="20">
        <v>870017</v>
      </c>
      <c r="O10" s="21">
        <v>10440196</v>
      </c>
      <c r="P10" s="19">
        <v>11261826</v>
      </c>
      <c r="Q10" s="22">
        <v>11843276</v>
      </c>
    </row>
    <row r="11" spans="1:17" ht="13.5">
      <c r="A11" s="3" t="s">
        <v>28</v>
      </c>
      <c r="B11" s="2"/>
      <c r="C11" s="19">
        <v>280256</v>
      </c>
      <c r="D11" s="19">
        <v>280256</v>
      </c>
      <c r="E11" s="19">
        <v>280256</v>
      </c>
      <c r="F11" s="19">
        <v>280256</v>
      </c>
      <c r="G11" s="19">
        <v>280256</v>
      </c>
      <c r="H11" s="19">
        <v>280257</v>
      </c>
      <c r="I11" s="19">
        <v>280256</v>
      </c>
      <c r="J11" s="19">
        <v>280256</v>
      </c>
      <c r="K11" s="19">
        <v>280256</v>
      </c>
      <c r="L11" s="19">
        <v>280256</v>
      </c>
      <c r="M11" s="19">
        <v>280256</v>
      </c>
      <c r="N11" s="20">
        <v>280256</v>
      </c>
      <c r="O11" s="21">
        <v>3363073</v>
      </c>
      <c r="P11" s="19">
        <v>3612619</v>
      </c>
      <c r="Q11" s="22">
        <v>3829376</v>
      </c>
    </row>
    <row r="12" spans="1:17" ht="13.5">
      <c r="A12" s="3" t="s">
        <v>29</v>
      </c>
      <c r="B12" s="2"/>
      <c r="C12" s="19">
        <v>1823798</v>
      </c>
      <c r="D12" s="19">
        <v>1823798</v>
      </c>
      <c r="E12" s="19">
        <v>1823798</v>
      </c>
      <c r="F12" s="19">
        <v>1823798</v>
      </c>
      <c r="G12" s="19">
        <v>1823798</v>
      </c>
      <c r="H12" s="19">
        <v>1823807</v>
      </c>
      <c r="I12" s="19">
        <v>1823798</v>
      </c>
      <c r="J12" s="19">
        <v>1823798</v>
      </c>
      <c r="K12" s="19">
        <v>1823798</v>
      </c>
      <c r="L12" s="19">
        <v>1823798</v>
      </c>
      <c r="M12" s="19">
        <v>1823798</v>
      </c>
      <c r="N12" s="20">
        <v>1823798</v>
      </c>
      <c r="O12" s="21">
        <v>21885585</v>
      </c>
      <c r="P12" s="19">
        <v>21234565</v>
      </c>
      <c r="Q12" s="22">
        <v>22508639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10480359</v>
      </c>
      <c r="D15" s="16">
        <f t="shared" si="2"/>
        <v>10480347</v>
      </c>
      <c r="E15" s="16">
        <f t="shared" si="2"/>
        <v>10480347</v>
      </c>
      <c r="F15" s="16">
        <f t="shared" si="2"/>
        <v>10480347</v>
      </c>
      <c r="G15" s="16">
        <f t="shared" si="2"/>
        <v>10480347</v>
      </c>
      <c r="H15" s="16">
        <f t="shared" si="2"/>
        <v>10480341</v>
      </c>
      <c r="I15" s="16">
        <f t="shared" si="2"/>
        <v>10480347</v>
      </c>
      <c r="J15" s="16">
        <f t="shared" si="2"/>
        <v>10480347</v>
      </c>
      <c r="K15" s="16">
        <f t="shared" si="2"/>
        <v>10480347</v>
      </c>
      <c r="L15" s="16">
        <f>SUM(L16:L18)</f>
        <v>10480347</v>
      </c>
      <c r="M15" s="16">
        <f>SUM(M16:M18)</f>
        <v>10480347</v>
      </c>
      <c r="N15" s="27">
        <f t="shared" si="2"/>
        <v>10480347</v>
      </c>
      <c r="O15" s="28">
        <f t="shared" si="2"/>
        <v>125764170</v>
      </c>
      <c r="P15" s="16">
        <f t="shared" si="2"/>
        <v>106157681</v>
      </c>
      <c r="Q15" s="29">
        <f t="shared" si="2"/>
        <v>112327821</v>
      </c>
    </row>
    <row r="16" spans="1:17" ht="13.5">
      <c r="A16" s="3" t="s">
        <v>33</v>
      </c>
      <c r="B16" s="2"/>
      <c r="C16" s="19">
        <v>2474366</v>
      </c>
      <c r="D16" s="19">
        <v>2474358</v>
      </c>
      <c r="E16" s="19">
        <v>2474358</v>
      </c>
      <c r="F16" s="19">
        <v>2474358</v>
      </c>
      <c r="G16" s="19">
        <v>2474358</v>
      </c>
      <c r="H16" s="19">
        <v>2474354</v>
      </c>
      <c r="I16" s="19">
        <v>2474358</v>
      </c>
      <c r="J16" s="19">
        <v>2474358</v>
      </c>
      <c r="K16" s="19">
        <v>2474358</v>
      </c>
      <c r="L16" s="19">
        <v>2474358</v>
      </c>
      <c r="M16" s="19">
        <v>2474358</v>
      </c>
      <c r="N16" s="20">
        <v>2474358</v>
      </c>
      <c r="O16" s="21">
        <v>29692300</v>
      </c>
      <c r="P16" s="19">
        <v>23397548</v>
      </c>
      <c r="Q16" s="22">
        <v>24801401</v>
      </c>
    </row>
    <row r="17" spans="1:17" ht="13.5">
      <c r="A17" s="3" t="s">
        <v>34</v>
      </c>
      <c r="B17" s="2"/>
      <c r="C17" s="19">
        <v>8005993</v>
      </c>
      <c r="D17" s="19">
        <v>8005989</v>
      </c>
      <c r="E17" s="19">
        <v>8005989</v>
      </c>
      <c r="F17" s="19">
        <v>8005989</v>
      </c>
      <c r="G17" s="19">
        <v>8005989</v>
      </c>
      <c r="H17" s="19">
        <v>8005987</v>
      </c>
      <c r="I17" s="19">
        <v>8005989</v>
      </c>
      <c r="J17" s="19">
        <v>8005989</v>
      </c>
      <c r="K17" s="19">
        <v>8005989</v>
      </c>
      <c r="L17" s="19">
        <v>8005989</v>
      </c>
      <c r="M17" s="19">
        <v>8005989</v>
      </c>
      <c r="N17" s="20">
        <v>8005989</v>
      </c>
      <c r="O17" s="21">
        <v>96071870</v>
      </c>
      <c r="P17" s="19">
        <v>82760133</v>
      </c>
      <c r="Q17" s="22">
        <v>87526420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11346204</v>
      </c>
      <c r="D19" s="16">
        <f t="shared" si="3"/>
        <v>11346204</v>
      </c>
      <c r="E19" s="16">
        <f t="shared" si="3"/>
        <v>11346204</v>
      </c>
      <c r="F19" s="16">
        <f t="shared" si="3"/>
        <v>11346204</v>
      </c>
      <c r="G19" s="16">
        <f t="shared" si="3"/>
        <v>11346204</v>
      </c>
      <c r="H19" s="16">
        <f t="shared" si="3"/>
        <v>11346194</v>
      </c>
      <c r="I19" s="16">
        <f t="shared" si="3"/>
        <v>11346204</v>
      </c>
      <c r="J19" s="16">
        <f t="shared" si="3"/>
        <v>11346204</v>
      </c>
      <c r="K19" s="16">
        <f t="shared" si="3"/>
        <v>11346204</v>
      </c>
      <c r="L19" s="16">
        <f>SUM(L20:L23)</f>
        <v>11346204</v>
      </c>
      <c r="M19" s="16">
        <f>SUM(M20:M23)</f>
        <v>11346204</v>
      </c>
      <c r="N19" s="27">
        <f t="shared" si="3"/>
        <v>11346204</v>
      </c>
      <c r="O19" s="28">
        <f t="shared" si="3"/>
        <v>136154438</v>
      </c>
      <c r="P19" s="16">
        <f t="shared" si="3"/>
        <v>137732955</v>
      </c>
      <c r="Q19" s="29">
        <f t="shared" si="3"/>
        <v>144581355</v>
      </c>
    </row>
    <row r="20" spans="1:17" ht="13.5">
      <c r="A20" s="3" t="s">
        <v>37</v>
      </c>
      <c r="B20" s="2"/>
      <c r="C20" s="19">
        <v>9042162</v>
      </c>
      <c r="D20" s="19">
        <v>9042162</v>
      </c>
      <c r="E20" s="19">
        <v>9042162</v>
      </c>
      <c r="F20" s="19">
        <v>9042162</v>
      </c>
      <c r="G20" s="19">
        <v>9042162</v>
      </c>
      <c r="H20" s="19">
        <v>9042154</v>
      </c>
      <c r="I20" s="19">
        <v>9042162</v>
      </c>
      <c r="J20" s="19">
        <v>9042162</v>
      </c>
      <c r="K20" s="19">
        <v>9042162</v>
      </c>
      <c r="L20" s="19">
        <v>9042162</v>
      </c>
      <c r="M20" s="19">
        <v>9042162</v>
      </c>
      <c r="N20" s="20">
        <v>9042162</v>
      </c>
      <c r="O20" s="21">
        <v>108505936</v>
      </c>
      <c r="P20" s="19">
        <v>109188197</v>
      </c>
      <c r="Q20" s="22">
        <v>114323912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2304042</v>
      </c>
      <c r="D23" s="19">
        <v>2304042</v>
      </c>
      <c r="E23" s="19">
        <v>2304042</v>
      </c>
      <c r="F23" s="19">
        <v>2304042</v>
      </c>
      <c r="G23" s="19">
        <v>2304042</v>
      </c>
      <c r="H23" s="19">
        <v>2304040</v>
      </c>
      <c r="I23" s="19">
        <v>2304042</v>
      </c>
      <c r="J23" s="19">
        <v>2304042</v>
      </c>
      <c r="K23" s="19">
        <v>2304042</v>
      </c>
      <c r="L23" s="19">
        <v>2304042</v>
      </c>
      <c r="M23" s="19">
        <v>2304042</v>
      </c>
      <c r="N23" s="20">
        <v>2304042</v>
      </c>
      <c r="O23" s="21">
        <v>27648502</v>
      </c>
      <c r="P23" s="19">
        <v>28544758</v>
      </c>
      <c r="Q23" s="22">
        <v>30257443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42827968</v>
      </c>
      <c r="D25" s="41">
        <f t="shared" si="4"/>
        <v>42827956</v>
      </c>
      <c r="E25" s="41">
        <f t="shared" si="4"/>
        <v>42827956</v>
      </c>
      <c r="F25" s="41">
        <f t="shared" si="4"/>
        <v>42827956</v>
      </c>
      <c r="G25" s="41">
        <f t="shared" si="4"/>
        <v>42827956</v>
      </c>
      <c r="H25" s="41">
        <f t="shared" si="4"/>
        <v>42827907</v>
      </c>
      <c r="I25" s="41">
        <f t="shared" si="4"/>
        <v>42827956</v>
      </c>
      <c r="J25" s="41">
        <f t="shared" si="4"/>
        <v>42827956</v>
      </c>
      <c r="K25" s="41">
        <f t="shared" si="4"/>
        <v>42827956</v>
      </c>
      <c r="L25" s="41">
        <f>+L5+L9+L15+L19+L24</f>
        <v>42827956</v>
      </c>
      <c r="M25" s="41">
        <f>+M5+M9+M15+M19+M24</f>
        <v>42827956</v>
      </c>
      <c r="N25" s="42">
        <f t="shared" si="4"/>
        <v>42827956</v>
      </c>
      <c r="O25" s="43">
        <f t="shared" si="4"/>
        <v>513935435</v>
      </c>
      <c r="P25" s="41">
        <f t="shared" si="4"/>
        <v>502054775</v>
      </c>
      <c r="Q25" s="44">
        <f t="shared" si="4"/>
        <v>530506905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15318188</v>
      </c>
      <c r="D28" s="16">
        <f t="shared" si="5"/>
        <v>15318188</v>
      </c>
      <c r="E28" s="16">
        <f>SUM(E29:E31)</f>
        <v>15318188</v>
      </c>
      <c r="F28" s="16">
        <f>SUM(F29:F31)</f>
        <v>15318188</v>
      </c>
      <c r="G28" s="16">
        <f>SUM(G29:G31)</f>
        <v>15318188</v>
      </c>
      <c r="H28" s="16">
        <f>SUM(H29:H31)</f>
        <v>15318055</v>
      </c>
      <c r="I28" s="16">
        <f t="shared" si="5"/>
        <v>15318188</v>
      </c>
      <c r="J28" s="16">
        <f t="shared" si="5"/>
        <v>15318188</v>
      </c>
      <c r="K28" s="16">
        <f t="shared" si="5"/>
        <v>15318188</v>
      </c>
      <c r="L28" s="16">
        <f>SUM(L29:L31)</f>
        <v>15318188</v>
      </c>
      <c r="M28" s="16">
        <f>SUM(M29:M31)</f>
        <v>15318188</v>
      </c>
      <c r="N28" s="17">
        <f t="shared" si="5"/>
        <v>15318188</v>
      </c>
      <c r="O28" s="18">
        <f t="shared" si="5"/>
        <v>183818123</v>
      </c>
      <c r="P28" s="16">
        <f t="shared" si="5"/>
        <v>194305023</v>
      </c>
      <c r="Q28" s="17">
        <f t="shared" si="5"/>
        <v>206123960</v>
      </c>
    </row>
    <row r="29" spans="1:17" ht="13.5">
      <c r="A29" s="3" t="s">
        <v>23</v>
      </c>
      <c r="B29" s="2"/>
      <c r="C29" s="19">
        <v>3700626</v>
      </c>
      <c r="D29" s="19">
        <v>3700626</v>
      </c>
      <c r="E29" s="19">
        <v>3700626</v>
      </c>
      <c r="F29" s="19">
        <v>3700626</v>
      </c>
      <c r="G29" s="19">
        <v>3700626</v>
      </c>
      <c r="H29" s="19">
        <v>3700578</v>
      </c>
      <c r="I29" s="19">
        <v>3700626</v>
      </c>
      <c r="J29" s="19">
        <v>3700626</v>
      </c>
      <c r="K29" s="19">
        <v>3700626</v>
      </c>
      <c r="L29" s="19">
        <v>3700626</v>
      </c>
      <c r="M29" s="19">
        <v>3700626</v>
      </c>
      <c r="N29" s="20">
        <v>3700626</v>
      </c>
      <c r="O29" s="21">
        <v>44407464</v>
      </c>
      <c r="P29" s="19">
        <v>46996480</v>
      </c>
      <c r="Q29" s="22">
        <v>49816270</v>
      </c>
    </row>
    <row r="30" spans="1:17" ht="13.5">
      <c r="A30" s="3" t="s">
        <v>24</v>
      </c>
      <c r="B30" s="2"/>
      <c r="C30" s="23">
        <v>11371145</v>
      </c>
      <c r="D30" s="23">
        <v>11371145</v>
      </c>
      <c r="E30" s="23">
        <v>11371145</v>
      </c>
      <c r="F30" s="23">
        <v>11371145</v>
      </c>
      <c r="G30" s="23">
        <v>11371145</v>
      </c>
      <c r="H30" s="23">
        <v>11371073</v>
      </c>
      <c r="I30" s="23">
        <v>11371145</v>
      </c>
      <c r="J30" s="23">
        <v>11371145</v>
      </c>
      <c r="K30" s="23">
        <v>11371145</v>
      </c>
      <c r="L30" s="23">
        <v>11371145</v>
      </c>
      <c r="M30" s="23">
        <v>11371145</v>
      </c>
      <c r="N30" s="24">
        <v>11371145</v>
      </c>
      <c r="O30" s="25">
        <v>136453668</v>
      </c>
      <c r="P30" s="23">
        <v>144131433</v>
      </c>
      <c r="Q30" s="26">
        <v>152939953</v>
      </c>
    </row>
    <row r="31" spans="1:17" ht="13.5">
      <c r="A31" s="3" t="s">
        <v>25</v>
      </c>
      <c r="B31" s="2"/>
      <c r="C31" s="19">
        <v>246417</v>
      </c>
      <c r="D31" s="19">
        <v>246417</v>
      </c>
      <c r="E31" s="19">
        <v>246417</v>
      </c>
      <c r="F31" s="19">
        <v>246417</v>
      </c>
      <c r="G31" s="19">
        <v>246417</v>
      </c>
      <c r="H31" s="19">
        <v>246404</v>
      </c>
      <c r="I31" s="19">
        <v>246417</v>
      </c>
      <c r="J31" s="19">
        <v>246417</v>
      </c>
      <c r="K31" s="19">
        <v>246417</v>
      </c>
      <c r="L31" s="19">
        <v>246417</v>
      </c>
      <c r="M31" s="19">
        <v>246417</v>
      </c>
      <c r="N31" s="20">
        <v>246417</v>
      </c>
      <c r="O31" s="21">
        <v>2956991</v>
      </c>
      <c r="P31" s="19">
        <v>3177110</v>
      </c>
      <c r="Q31" s="22">
        <v>3367737</v>
      </c>
    </row>
    <row r="32" spans="1:17" ht="13.5">
      <c r="A32" s="1" t="s">
        <v>26</v>
      </c>
      <c r="B32" s="2"/>
      <c r="C32" s="16">
        <f aca="true" t="shared" si="6" ref="C32:Q32">SUM(C33:C37)</f>
        <v>3309811</v>
      </c>
      <c r="D32" s="16">
        <f t="shared" si="6"/>
        <v>3309811</v>
      </c>
      <c r="E32" s="16">
        <f>SUM(E33:E37)</f>
        <v>3309811</v>
      </c>
      <c r="F32" s="16">
        <f>SUM(F33:F37)</f>
        <v>3309811</v>
      </c>
      <c r="G32" s="16">
        <f>SUM(G33:G37)</f>
        <v>3309811</v>
      </c>
      <c r="H32" s="16">
        <f>SUM(H33:H37)</f>
        <v>3309728</v>
      </c>
      <c r="I32" s="16">
        <f t="shared" si="6"/>
        <v>3309811</v>
      </c>
      <c r="J32" s="16">
        <f t="shared" si="6"/>
        <v>3309811</v>
      </c>
      <c r="K32" s="16">
        <f t="shared" si="6"/>
        <v>3309811</v>
      </c>
      <c r="L32" s="16">
        <f>SUM(L33:L37)</f>
        <v>3309811</v>
      </c>
      <c r="M32" s="16">
        <f>SUM(M33:M37)</f>
        <v>3309811</v>
      </c>
      <c r="N32" s="27">
        <f t="shared" si="6"/>
        <v>3309811</v>
      </c>
      <c r="O32" s="28">
        <f t="shared" si="6"/>
        <v>39717649</v>
      </c>
      <c r="P32" s="16">
        <f t="shared" si="6"/>
        <v>42853664</v>
      </c>
      <c r="Q32" s="29">
        <f t="shared" si="6"/>
        <v>45330624</v>
      </c>
    </row>
    <row r="33" spans="1:17" ht="13.5">
      <c r="A33" s="3" t="s">
        <v>27</v>
      </c>
      <c r="B33" s="2"/>
      <c r="C33" s="19">
        <v>870018</v>
      </c>
      <c r="D33" s="19">
        <v>870018</v>
      </c>
      <c r="E33" s="19">
        <v>870018</v>
      </c>
      <c r="F33" s="19">
        <v>870018</v>
      </c>
      <c r="G33" s="19">
        <v>870018</v>
      </c>
      <c r="H33" s="19">
        <v>869996</v>
      </c>
      <c r="I33" s="19">
        <v>870018</v>
      </c>
      <c r="J33" s="19">
        <v>870018</v>
      </c>
      <c r="K33" s="19">
        <v>870018</v>
      </c>
      <c r="L33" s="19">
        <v>870018</v>
      </c>
      <c r="M33" s="19">
        <v>870018</v>
      </c>
      <c r="N33" s="20">
        <v>870018</v>
      </c>
      <c r="O33" s="21">
        <v>10440194</v>
      </c>
      <c r="P33" s="19">
        <v>11261825</v>
      </c>
      <c r="Q33" s="22">
        <v>11843276</v>
      </c>
    </row>
    <row r="34" spans="1:17" ht="13.5">
      <c r="A34" s="3" t="s">
        <v>28</v>
      </c>
      <c r="B34" s="2"/>
      <c r="C34" s="19">
        <v>280232</v>
      </c>
      <c r="D34" s="19">
        <v>280232</v>
      </c>
      <c r="E34" s="19">
        <v>280232</v>
      </c>
      <c r="F34" s="19">
        <v>280232</v>
      </c>
      <c r="G34" s="19">
        <v>280232</v>
      </c>
      <c r="H34" s="19">
        <v>280221</v>
      </c>
      <c r="I34" s="19">
        <v>280232</v>
      </c>
      <c r="J34" s="19">
        <v>280232</v>
      </c>
      <c r="K34" s="19">
        <v>280232</v>
      </c>
      <c r="L34" s="19">
        <v>280232</v>
      </c>
      <c r="M34" s="19">
        <v>280232</v>
      </c>
      <c r="N34" s="20">
        <v>280232</v>
      </c>
      <c r="O34" s="21">
        <v>3362773</v>
      </c>
      <c r="P34" s="19">
        <v>3612619</v>
      </c>
      <c r="Q34" s="22">
        <v>3829377</v>
      </c>
    </row>
    <row r="35" spans="1:17" ht="13.5">
      <c r="A35" s="3" t="s">
        <v>29</v>
      </c>
      <c r="B35" s="2"/>
      <c r="C35" s="19">
        <v>2159561</v>
      </c>
      <c r="D35" s="19">
        <v>2159561</v>
      </c>
      <c r="E35" s="19">
        <v>2159561</v>
      </c>
      <c r="F35" s="19">
        <v>2159561</v>
      </c>
      <c r="G35" s="19">
        <v>2159561</v>
      </c>
      <c r="H35" s="19">
        <v>2159511</v>
      </c>
      <c r="I35" s="19">
        <v>2159561</v>
      </c>
      <c r="J35" s="19">
        <v>2159561</v>
      </c>
      <c r="K35" s="19">
        <v>2159561</v>
      </c>
      <c r="L35" s="19">
        <v>2159561</v>
      </c>
      <c r="M35" s="19">
        <v>2159561</v>
      </c>
      <c r="N35" s="20">
        <v>2159561</v>
      </c>
      <c r="O35" s="21">
        <v>25914682</v>
      </c>
      <c r="P35" s="19">
        <v>27979220</v>
      </c>
      <c r="Q35" s="22">
        <v>29657971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5799916</v>
      </c>
      <c r="D38" s="16">
        <f t="shared" si="7"/>
        <v>5799904</v>
      </c>
      <c r="E38" s="16">
        <f>SUM(E39:E41)</f>
        <v>5799904</v>
      </c>
      <c r="F38" s="16">
        <f>SUM(F39:F41)</f>
        <v>5799904</v>
      </c>
      <c r="G38" s="16">
        <f>SUM(G39:G41)</f>
        <v>5799904</v>
      </c>
      <c r="H38" s="16">
        <f>SUM(H39:H41)</f>
        <v>5799794</v>
      </c>
      <c r="I38" s="16">
        <f t="shared" si="7"/>
        <v>5799904</v>
      </c>
      <c r="J38" s="16">
        <f t="shared" si="7"/>
        <v>5799904</v>
      </c>
      <c r="K38" s="16">
        <f t="shared" si="7"/>
        <v>5799904</v>
      </c>
      <c r="L38" s="16">
        <f>SUM(L39:L41)</f>
        <v>5799904</v>
      </c>
      <c r="M38" s="16">
        <f>SUM(M39:M41)</f>
        <v>5799904</v>
      </c>
      <c r="N38" s="27">
        <f t="shared" si="7"/>
        <v>5799904</v>
      </c>
      <c r="O38" s="28">
        <f t="shared" si="7"/>
        <v>69598750</v>
      </c>
      <c r="P38" s="16">
        <f t="shared" si="7"/>
        <v>64716284</v>
      </c>
      <c r="Q38" s="29">
        <f t="shared" si="7"/>
        <v>68589298</v>
      </c>
    </row>
    <row r="39" spans="1:17" ht="13.5">
      <c r="A39" s="3" t="s">
        <v>33</v>
      </c>
      <c r="B39" s="2"/>
      <c r="C39" s="19">
        <v>2474372</v>
      </c>
      <c r="D39" s="19">
        <v>2474364</v>
      </c>
      <c r="E39" s="19">
        <v>2474364</v>
      </c>
      <c r="F39" s="19">
        <v>2474364</v>
      </c>
      <c r="G39" s="19">
        <v>2474364</v>
      </c>
      <c r="H39" s="19">
        <v>2474286</v>
      </c>
      <c r="I39" s="19">
        <v>2474364</v>
      </c>
      <c r="J39" s="19">
        <v>2474364</v>
      </c>
      <c r="K39" s="19">
        <v>2474364</v>
      </c>
      <c r="L39" s="19">
        <v>2474364</v>
      </c>
      <c r="M39" s="19">
        <v>2474364</v>
      </c>
      <c r="N39" s="20">
        <v>2474364</v>
      </c>
      <c r="O39" s="21">
        <v>29692298</v>
      </c>
      <c r="P39" s="19">
        <v>26197548</v>
      </c>
      <c r="Q39" s="22">
        <v>27769403</v>
      </c>
    </row>
    <row r="40" spans="1:17" ht="13.5">
      <c r="A40" s="3" t="s">
        <v>34</v>
      </c>
      <c r="B40" s="2"/>
      <c r="C40" s="19">
        <v>3325544</v>
      </c>
      <c r="D40" s="19">
        <v>3325540</v>
      </c>
      <c r="E40" s="19">
        <v>3325540</v>
      </c>
      <c r="F40" s="19">
        <v>3325540</v>
      </c>
      <c r="G40" s="19">
        <v>3325540</v>
      </c>
      <c r="H40" s="19">
        <v>3325508</v>
      </c>
      <c r="I40" s="19">
        <v>3325540</v>
      </c>
      <c r="J40" s="19">
        <v>3325540</v>
      </c>
      <c r="K40" s="19">
        <v>3325540</v>
      </c>
      <c r="L40" s="19">
        <v>3325540</v>
      </c>
      <c r="M40" s="19">
        <v>3325540</v>
      </c>
      <c r="N40" s="20">
        <v>3325540</v>
      </c>
      <c r="O40" s="21">
        <v>39906452</v>
      </c>
      <c r="P40" s="19">
        <v>38518736</v>
      </c>
      <c r="Q40" s="22">
        <v>40819895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10688987</v>
      </c>
      <c r="D42" s="16">
        <f t="shared" si="8"/>
        <v>10688987</v>
      </c>
      <c r="E42" s="16">
        <f>SUM(E43:E46)</f>
        <v>10688987</v>
      </c>
      <c r="F42" s="16">
        <f>SUM(F43:F46)</f>
        <v>10688987</v>
      </c>
      <c r="G42" s="16">
        <f>SUM(G43:G46)</f>
        <v>10688987</v>
      </c>
      <c r="H42" s="16">
        <f>SUM(H43:H46)</f>
        <v>10688954</v>
      </c>
      <c r="I42" s="16">
        <f t="shared" si="8"/>
        <v>10688987</v>
      </c>
      <c r="J42" s="16">
        <f t="shared" si="8"/>
        <v>10688987</v>
      </c>
      <c r="K42" s="16">
        <f t="shared" si="8"/>
        <v>10688987</v>
      </c>
      <c r="L42" s="16">
        <f>SUM(L43:L46)</f>
        <v>10688987</v>
      </c>
      <c r="M42" s="16">
        <f>SUM(M43:M46)</f>
        <v>10688987</v>
      </c>
      <c r="N42" s="27">
        <f t="shared" si="8"/>
        <v>10688987</v>
      </c>
      <c r="O42" s="28">
        <f t="shared" si="8"/>
        <v>128267811</v>
      </c>
      <c r="P42" s="16">
        <f t="shared" si="8"/>
        <v>133295190</v>
      </c>
      <c r="Q42" s="29">
        <f t="shared" si="8"/>
        <v>141292902</v>
      </c>
    </row>
    <row r="43" spans="1:17" ht="13.5">
      <c r="A43" s="3" t="s">
        <v>37</v>
      </c>
      <c r="B43" s="2"/>
      <c r="C43" s="19">
        <v>8384943</v>
      </c>
      <c r="D43" s="19">
        <v>8384943</v>
      </c>
      <c r="E43" s="19">
        <v>8384943</v>
      </c>
      <c r="F43" s="19">
        <v>8384943</v>
      </c>
      <c r="G43" s="19">
        <v>8384943</v>
      </c>
      <c r="H43" s="19">
        <v>8384935</v>
      </c>
      <c r="I43" s="19">
        <v>8384943</v>
      </c>
      <c r="J43" s="19">
        <v>8384943</v>
      </c>
      <c r="K43" s="19">
        <v>8384943</v>
      </c>
      <c r="L43" s="19">
        <v>8384943</v>
      </c>
      <c r="M43" s="19">
        <v>8384943</v>
      </c>
      <c r="N43" s="20">
        <v>8384943</v>
      </c>
      <c r="O43" s="21">
        <v>100619308</v>
      </c>
      <c r="P43" s="19">
        <v>104750434</v>
      </c>
      <c r="Q43" s="22">
        <v>111035460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2304044</v>
      </c>
      <c r="D46" s="19">
        <v>2304044</v>
      </c>
      <c r="E46" s="19">
        <v>2304044</v>
      </c>
      <c r="F46" s="19">
        <v>2304044</v>
      </c>
      <c r="G46" s="19">
        <v>2304044</v>
      </c>
      <c r="H46" s="19">
        <v>2304019</v>
      </c>
      <c r="I46" s="19">
        <v>2304044</v>
      </c>
      <c r="J46" s="19">
        <v>2304044</v>
      </c>
      <c r="K46" s="19">
        <v>2304044</v>
      </c>
      <c r="L46" s="19">
        <v>2304044</v>
      </c>
      <c r="M46" s="19">
        <v>2304044</v>
      </c>
      <c r="N46" s="20">
        <v>2304044</v>
      </c>
      <c r="O46" s="21">
        <v>27648503</v>
      </c>
      <c r="P46" s="19">
        <v>28544756</v>
      </c>
      <c r="Q46" s="22">
        <v>30257442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35116902</v>
      </c>
      <c r="D48" s="41">
        <f t="shared" si="9"/>
        <v>35116890</v>
      </c>
      <c r="E48" s="41">
        <f>+E28+E32+E38+E42+E47</f>
        <v>35116890</v>
      </c>
      <c r="F48" s="41">
        <f>+F28+F32+F38+F42+F47</f>
        <v>35116890</v>
      </c>
      <c r="G48" s="41">
        <f>+G28+G32+G38+G42+G47</f>
        <v>35116890</v>
      </c>
      <c r="H48" s="41">
        <f>+H28+H32+H38+H42+H47</f>
        <v>35116531</v>
      </c>
      <c r="I48" s="41">
        <f t="shared" si="9"/>
        <v>35116890</v>
      </c>
      <c r="J48" s="41">
        <f t="shared" si="9"/>
        <v>35116890</v>
      </c>
      <c r="K48" s="41">
        <f t="shared" si="9"/>
        <v>35116890</v>
      </c>
      <c r="L48" s="41">
        <f>+L28+L32+L38+L42+L47</f>
        <v>35116890</v>
      </c>
      <c r="M48" s="41">
        <f>+M28+M32+M38+M42+M47</f>
        <v>35116890</v>
      </c>
      <c r="N48" s="42">
        <f t="shared" si="9"/>
        <v>35116890</v>
      </c>
      <c r="O48" s="43">
        <f t="shared" si="9"/>
        <v>421402333</v>
      </c>
      <c r="P48" s="41">
        <f t="shared" si="9"/>
        <v>435170161</v>
      </c>
      <c r="Q48" s="44">
        <f t="shared" si="9"/>
        <v>461336784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7711066</v>
      </c>
      <c r="D49" s="45">
        <f t="shared" si="10"/>
        <v>7711066</v>
      </c>
      <c r="E49" s="45">
        <f t="shared" si="10"/>
        <v>7711066</v>
      </c>
      <c r="F49" s="45">
        <f t="shared" si="10"/>
        <v>7711066</v>
      </c>
      <c r="G49" s="45">
        <f t="shared" si="10"/>
        <v>7711066</v>
      </c>
      <c r="H49" s="45">
        <f t="shared" si="10"/>
        <v>7711376</v>
      </c>
      <c r="I49" s="45">
        <f t="shared" si="10"/>
        <v>7711066</v>
      </c>
      <c r="J49" s="45">
        <f t="shared" si="10"/>
        <v>7711066</v>
      </c>
      <c r="K49" s="45">
        <f t="shared" si="10"/>
        <v>7711066</v>
      </c>
      <c r="L49" s="45">
        <f>+L25-L48</f>
        <v>7711066</v>
      </c>
      <c r="M49" s="45">
        <f>+M25-M48</f>
        <v>7711066</v>
      </c>
      <c r="N49" s="46">
        <f t="shared" si="10"/>
        <v>7711066</v>
      </c>
      <c r="O49" s="47">
        <f t="shared" si="10"/>
        <v>92533102</v>
      </c>
      <c r="P49" s="45">
        <f t="shared" si="10"/>
        <v>66884614</v>
      </c>
      <c r="Q49" s="48">
        <f t="shared" si="10"/>
        <v>69170121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27571282</v>
      </c>
      <c r="D5" s="16">
        <f t="shared" si="0"/>
        <v>27571282</v>
      </c>
      <c r="E5" s="16">
        <f t="shared" si="0"/>
        <v>27571282</v>
      </c>
      <c r="F5" s="16">
        <f t="shared" si="0"/>
        <v>27571282</v>
      </c>
      <c r="G5" s="16">
        <f t="shared" si="0"/>
        <v>27571282</v>
      </c>
      <c r="H5" s="16">
        <f t="shared" si="0"/>
        <v>27571282</v>
      </c>
      <c r="I5" s="16">
        <f t="shared" si="0"/>
        <v>27571282</v>
      </c>
      <c r="J5" s="16">
        <f t="shared" si="0"/>
        <v>27571282</v>
      </c>
      <c r="K5" s="16">
        <f t="shared" si="0"/>
        <v>27571282</v>
      </c>
      <c r="L5" s="16">
        <f>SUM(L6:L8)</f>
        <v>27571282</v>
      </c>
      <c r="M5" s="16">
        <f>SUM(M6:M8)</f>
        <v>27571282</v>
      </c>
      <c r="N5" s="17">
        <f t="shared" si="0"/>
        <v>27571282</v>
      </c>
      <c r="O5" s="18">
        <f t="shared" si="0"/>
        <v>330855384</v>
      </c>
      <c r="P5" s="16">
        <f t="shared" si="0"/>
        <v>334287971</v>
      </c>
      <c r="Q5" s="17">
        <f t="shared" si="0"/>
        <v>336869126</v>
      </c>
    </row>
    <row r="6" spans="1:17" ht="13.5">
      <c r="A6" s="3" t="s">
        <v>23</v>
      </c>
      <c r="B6" s="2"/>
      <c r="C6" s="19">
        <v>1414692</v>
      </c>
      <c r="D6" s="19">
        <v>1414692</v>
      </c>
      <c r="E6" s="19">
        <v>1414692</v>
      </c>
      <c r="F6" s="19">
        <v>1414692</v>
      </c>
      <c r="G6" s="19">
        <v>1414692</v>
      </c>
      <c r="H6" s="19">
        <v>1414692</v>
      </c>
      <c r="I6" s="19">
        <v>1414692</v>
      </c>
      <c r="J6" s="19">
        <v>1414692</v>
      </c>
      <c r="K6" s="19">
        <v>1414692</v>
      </c>
      <c r="L6" s="19">
        <v>1414692</v>
      </c>
      <c r="M6" s="19">
        <v>1414692</v>
      </c>
      <c r="N6" s="20">
        <v>1414692</v>
      </c>
      <c r="O6" s="21">
        <v>16976304</v>
      </c>
      <c r="P6" s="19">
        <v>17229472</v>
      </c>
      <c r="Q6" s="22">
        <v>17432423</v>
      </c>
    </row>
    <row r="7" spans="1:17" ht="13.5">
      <c r="A7" s="3" t="s">
        <v>24</v>
      </c>
      <c r="B7" s="2"/>
      <c r="C7" s="23">
        <v>26156590</v>
      </c>
      <c r="D7" s="23">
        <v>26156590</v>
      </c>
      <c r="E7" s="23">
        <v>26156590</v>
      </c>
      <c r="F7" s="23">
        <v>26156590</v>
      </c>
      <c r="G7" s="23">
        <v>26156590</v>
      </c>
      <c r="H7" s="23">
        <v>26156590</v>
      </c>
      <c r="I7" s="23">
        <v>26156590</v>
      </c>
      <c r="J7" s="23">
        <v>26156590</v>
      </c>
      <c r="K7" s="23">
        <v>26156590</v>
      </c>
      <c r="L7" s="23">
        <v>26156590</v>
      </c>
      <c r="M7" s="23">
        <v>26156590</v>
      </c>
      <c r="N7" s="24">
        <v>26156590</v>
      </c>
      <c r="O7" s="25">
        <v>313879080</v>
      </c>
      <c r="P7" s="23">
        <v>317058499</v>
      </c>
      <c r="Q7" s="26">
        <v>319436703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9132982</v>
      </c>
      <c r="D9" s="16">
        <f t="shared" si="1"/>
        <v>9132982</v>
      </c>
      <c r="E9" s="16">
        <f t="shared" si="1"/>
        <v>9132982</v>
      </c>
      <c r="F9" s="16">
        <f t="shared" si="1"/>
        <v>9132982</v>
      </c>
      <c r="G9" s="16">
        <f t="shared" si="1"/>
        <v>9132982</v>
      </c>
      <c r="H9" s="16">
        <f t="shared" si="1"/>
        <v>9132982</v>
      </c>
      <c r="I9" s="16">
        <f t="shared" si="1"/>
        <v>9132982</v>
      </c>
      <c r="J9" s="16">
        <f t="shared" si="1"/>
        <v>9132982</v>
      </c>
      <c r="K9" s="16">
        <f t="shared" si="1"/>
        <v>9132982</v>
      </c>
      <c r="L9" s="16">
        <f>SUM(L10:L14)</f>
        <v>9132982</v>
      </c>
      <c r="M9" s="16">
        <f>SUM(M10:M14)</f>
        <v>9132982</v>
      </c>
      <c r="N9" s="27">
        <f t="shared" si="1"/>
        <v>9132982</v>
      </c>
      <c r="O9" s="28">
        <f t="shared" si="1"/>
        <v>109595784</v>
      </c>
      <c r="P9" s="16">
        <f t="shared" si="1"/>
        <v>111169557</v>
      </c>
      <c r="Q9" s="29">
        <f t="shared" si="1"/>
        <v>112309881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644833</v>
      </c>
      <c r="D12" s="19">
        <v>644833</v>
      </c>
      <c r="E12" s="19">
        <v>644833</v>
      </c>
      <c r="F12" s="19">
        <v>644833</v>
      </c>
      <c r="G12" s="19">
        <v>644833</v>
      </c>
      <c r="H12" s="19">
        <v>644833</v>
      </c>
      <c r="I12" s="19">
        <v>644833</v>
      </c>
      <c r="J12" s="19">
        <v>644833</v>
      </c>
      <c r="K12" s="19">
        <v>644833</v>
      </c>
      <c r="L12" s="19">
        <v>644833</v>
      </c>
      <c r="M12" s="19">
        <v>644833</v>
      </c>
      <c r="N12" s="20">
        <v>644833</v>
      </c>
      <c r="O12" s="21">
        <v>7737996</v>
      </c>
      <c r="P12" s="19">
        <v>7892755</v>
      </c>
      <c r="Q12" s="22">
        <v>7915375</v>
      </c>
    </row>
    <row r="13" spans="1:17" ht="13.5">
      <c r="A13" s="3" t="s">
        <v>30</v>
      </c>
      <c r="B13" s="2"/>
      <c r="C13" s="19">
        <v>1768365</v>
      </c>
      <c r="D13" s="19">
        <v>1768365</v>
      </c>
      <c r="E13" s="19">
        <v>1768365</v>
      </c>
      <c r="F13" s="19">
        <v>1768365</v>
      </c>
      <c r="G13" s="19">
        <v>1768365</v>
      </c>
      <c r="H13" s="19">
        <v>1768365</v>
      </c>
      <c r="I13" s="19">
        <v>1768365</v>
      </c>
      <c r="J13" s="19">
        <v>1768365</v>
      </c>
      <c r="K13" s="19">
        <v>1768365</v>
      </c>
      <c r="L13" s="19">
        <v>1768365</v>
      </c>
      <c r="M13" s="19">
        <v>1768365</v>
      </c>
      <c r="N13" s="20">
        <v>1768365</v>
      </c>
      <c r="O13" s="21">
        <v>21220380</v>
      </c>
      <c r="P13" s="19">
        <v>21436841</v>
      </c>
      <c r="Q13" s="22">
        <v>21640529</v>
      </c>
    </row>
    <row r="14" spans="1:17" ht="13.5">
      <c r="A14" s="3" t="s">
        <v>31</v>
      </c>
      <c r="B14" s="2"/>
      <c r="C14" s="23">
        <v>6719784</v>
      </c>
      <c r="D14" s="23">
        <v>6719784</v>
      </c>
      <c r="E14" s="23">
        <v>6719784</v>
      </c>
      <c r="F14" s="23">
        <v>6719784</v>
      </c>
      <c r="G14" s="23">
        <v>6719784</v>
      </c>
      <c r="H14" s="23">
        <v>6719784</v>
      </c>
      <c r="I14" s="23">
        <v>6719784</v>
      </c>
      <c r="J14" s="23">
        <v>6719784</v>
      </c>
      <c r="K14" s="23">
        <v>6719784</v>
      </c>
      <c r="L14" s="23">
        <v>6719784</v>
      </c>
      <c r="M14" s="23">
        <v>6719784</v>
      </c>
      <c r="N14" s="24">
        <v>6719784</v>
      </c>
      <c r="O14" s="25">
        <v>80637408</v>
      </c>
      <c r="P14" s="23">
        <v>81839961</v>
      </c>
      <c r="Q14" s="26">
        <v>82753977</v>
      </c>
    </row>
    <row r="15" spans="1:17" ht="13.5">
      <c r="A15" s="1" t="s">
        <v>32</v>
      </c>
      <c r="B15" s="4"/>
      <c r="C15" s="16">
        <f aca="true" t="shared" si="2" ref="C15:Q15">SUM(C16:C18)</f>
        <v>4575532</v>
      </c>
      <c r="D15" s="16">
        <f t="shared" si="2"/>
        <v>4575532</v>
      </c>
      <c r="E15" s="16">
        <f t="shared" si="2"/>
        <v>4575532</v>
      </c>
      <c r="F15" s="16">
        <f t="shared" si="2"/>
        <v>4575532</v>
      </c>
      <c r="G15" s="16">
        <f t="shared" si="2"/>
        <v>4575532</v>
      </c>
      <c r="H15" s="16">
        <f t="shared" si="2"/>
        <v>4575532</v>
      </c>
      <c r="I15" s="16">
        <f t="shared" si="2"/>
        <v>4575532</v>
      </c>
      <c r="J15" s="16">
        <f t="shared" si="2"/>
        <v>4575532</v>
      </c>
      <c r="K15" s="16">
        <f t="shared" si="2"/>
        <v>4575532</v>
      </c>
      <c r="L15" s="16">
        <f>SUM(L16:L18)</f>
        <v>4575532</v>
      </c>
      <c r="M15" s="16">
        <f>SUM(M16:M18)</f>
        <v>4575532</v>
      </c>
      <c r="N15" s="27">
        <f t="shared" si="2"/>
        <v>4575532</v>
      </c>
      <c r="O15" s="28">
        <f t="shared" si="2"/>
        <v>54906384</v>
      </c>
      <c r="P15" s="16">
        <f t="shared" si="2"/>
        <v>55374239</v>
      </c>
      <c r="Q15" s="29">
        <f t="shared" si="2"/>
        <v>55845695</v>
      </c>
    </row>
    <row r="16" spans="1:17" ht="13.5">
      <c r="A16" s="3" t="s">
        <v>33</v>
      </c>
      <c r="B16" s="2"/>
      <c r="C16" s="19">
        <v>4328532</v>
      </c>
      <c r="D16" s="19">
        <v>4328532</v>
      </c>
      <c r="E16" s="19">
        <v>4328532</v>
      </c>
      <c r="F16" s="19">
        <v>4328532</v>
      </c>
      <c r="G16" s="19">
        <v>4328532</v>
      </c>
      <c r="H16" s="19">
        <v>4328532</v>
      </c>
      <c r="I16" s="19">
        <v>4328532</v>
      </c>
      <c r="J16" s="19">
        <v>4328532</v>
      </c>
      <c r="K16" s="19">
        <v>4328532</v>
      </c>
      <c r="L16" s="19">
        <v>4328532</v>
      </c>
      <c r="M16" s="19">
        <v>4328532</v>
      </c>
      <c r="N16" s="20">
        <v>4328532</v>
      </c>
      <c r="O16" s="21">
        <v>51942384</v>
      </c>
      <c r="P16" s="19">
        <v>52374826</v>
      </c>
      <c r="Q16" s="22">
        <v>52828190</v>
      </c>
    </row>
    <row r="17" spans="1:17" ht="13.5">
      <c r="A17" s="3" t="s">
        <v>34</v>
      </c>
      <c r="B17" s="2"/>
      <c r="C17" s="19">
        <v>247000</v>
      </c>
      <c r="D17" s="19">
        <v>247000</v>
      </c>
      <c r="E17" s="19">
        <v>247000</v>
      </c>
      <c r="F17" s="19">
        <v>247000</v>
      </c>
      <c r="G17" s="19">
        <v>247000</v>
      </c>
      <c r="H17" s="19">
        <v>247000</v>
      </c>
      <c r="I17" s="19">
        <v>247000</v>
      </c>
      <c r="J17" s="19">
        <v>247000</v>
      </c>
      <c r="K17" s="19">
        <v>247000</v>
      </c>
      <c r="L17" s="19">
        <v>247000</v>
      </c>
      <c r="M17" s="19">
        <v>247000</v>
      </c>
      <c r="N17" s="20">
        <v>247000</v>
      </c>
      <c r="O17" s="21">
        <v>2964000</v>
      </c>
      <c r="P17" s="19">
        <v>2999413</v>
      </c>
      <c r="Q17" s="22">
        <v>3017505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139202527</v>
      </c>
      <c r="D19" s="16">
        <f t="shared" si="3"/>
        <v>139202527</v>
      </c>
      <c r="E19" s="16">
        <f t="shared" si="3"/>
        <v>139202527</v>
      </c>
      <c r="F19" s="16">
        <f t="shared" si="3"/>
        <v>139202527</v>
      </c>
      <c r="G19" s="16">
        <f t="shared" si="3"/>
        <v>139202527</v>
      </c>
      <c r="H19" s="16">
        <f t="shared" si="3"/>
        <v>139202527</v>
      </c>
      <c r="I19" s="16">
        <f t="shared" si="3"/>
        <v>139202527</v>
      </c>
      <c r="J19" s="16">
        <f t="shared" si="3"/>
        <v>139202527</v>
      </c>
      <c r="K19" s="16">
        <f t="shared" si="3"/>
        <v>139202527</v>
      </c>
      <c r="L19" s="16">
        <f>SUM(L20:L23)</f>
        <v>139202527</v>
      </c>
      <c r="M19" s="16">
        <f>SUM(M20:M23)</f>
        <v>139202527</v>
      </c>
      <c r="N19" s="27">
        <f t="shared" si="3"/>
        <v>139202527</v>
      </c>
      <c r="O19" s="28">
        <f t="shared" si="3"/>
        <v>1670430324</v>
      </c>
      <c r="P19" s="16">
        <f t="shared" si="3"/>
        <v>1689765166</v>
      </c>
      <c r="Q19" s="29">
        <f t="shared" si="3"/>
        <v>1714429365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126873336</v>
      </c>
      <c r="D21" s="19">
        <v>126873336</v>
      </c>
      <c r="E21" s="19">
        <v>126873336</v>
      </c>
      <c r="F21" s="19">
        <v>126873336</v>
      </c>
      <c r="G21" s="19">
        <v>126873336</v>
      </c>
      <c r="H21" s="19">
        <v>126873336</v>
      </c>
      <c r="I21" s="19">
        <v>126873336</v>
      </c>
      <c r="J21" s="19">
        <v>126873336</v>
      </c>
      <c r="K21" s="19">
        <v>126873336</v>
      </c>
      <c r="L21" s="19">
        <v>126873336</v>
      </c>
      <c r="M21" s="19">
        <v>126873336</v>
      </c>
      <c r="N21" s="20">
        <v>126873336</v>
      </c>
      <c r="O21" s="21">
        <v>1522480032</v>
      </c>
      <c r="P21" s="19">
        <v>1539834492</v>
      </c>
      <c r="Q21" s="22">
        <v>1563239957</v>
      </c>
    </row>
    <row r="22" spans="1:17" ht="13.5">
      <c r="A22" s="3" t="s">
        <v>39</v>
      </c>
      <c r="B22" s="2"/>
      <c r="C22" s="23">
        <v>11711744</v>
      </c>
      <c r="D22" s="23">
        <v>11711744</v>
      </c>
      <c r="E22" s="23">
        <v>11711744</v>
      </c>
      <c r="F22" s="23">
        <v>11711744</v>
      </c>
      <c r="G22" s="23">
        <v>11711744</v>
      </c>
      <c r="H22" s="23">
        <v>11711744</v>
      </c>
      <c r="I22" s="23">
        <v>11711744</v>
      </c>
      <c r="J22" s="23">
        <v>11711744</v>
      </c>
      <c r="K22" s="23">
        <v>11711744</v>
      </c>
      <c r="L22" s="23">
        <v>11711744</v>
      </c>
      <c r="M22" s="23">
        <v>11711744</v>
      </c>
      <c r="N22" s="24">
        <v>11711744</v>
      </c>
      <c r="O22" s="25">
        <v>140540928</v>
      </c>
      <c r="P22" s="23">
        <v>142373123</v>
      </c>
      <c r="Q22" s="26">
        <v>143505951</v>
      </c>
    </row>
    <row r="23" spans="1:17" ht="13.5">
      <c r="A23" s="3" t="s">
        <v>40</v>
      </c>
      <c r="B23" s="2"/>
      <c r="C23" s="19">
        <v>617447</v>
      </c>
      <c r="D23" s="19">
        <v>617447</v>
      </c>
      <c r="E23" s="19">
        <v>617447</v>
      </c>
      <c r="F23" s="19">
        <v>617447</v>
      </c>
      <c r="G23" s="19">
        <v>617447</v>
      </c>
      <c r="H23" s="19">
        <v>617447</v>
      </c>
      <c r="I23" s="19">
        <v>617447</v>
      </c>
      <c r="J23" s="19">
        <v>617447</v>
      </c>
      <c r="K23" s="19">
        <v>617447</v>
      </c>
      <c r="L23" s="19">
        <v>617447</v>
      </c>
      <c r="M23" s="19">
        <v>617447</v>
      </c>
      <c r="N23" s="20">
        <v>617447</v>
      </c>
      <c r="O23" s="21">
        <v>7409364</v>
      </c>
      <c r="P23" s="19">
        <v>7557551</v>
      </c>
      <c r="Q23" s="22">
        <v>7683457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180482323</v>
      </c>
      <c r="D25" s="41">
        <f t="shared" si="4"/>
        <v>180482323</v>
      </c>
      <c r="E25" s="41">
        <f t="shared" si="4"/>
        <v>180482323</v>
      </c>
      <c r="F25" s="41">
        <f t="shared" si="4"/>
        <v>180482323</v>
      </c>
      <c r="G25" s="41">
        <f t="shared" si="4"/>
        <v>180482323</v>
      </c>
      <c r="H25" s="41">
        <f t="shared" si="4"/>
        <v>180482323</v>
      </c>
      <c r="I25" s="41">
        <f t="shared" si="4"/>
        <v>180482323</v>
      </c>
      <c r="J25" s="41">
        <f t="shared" si="4"/>
        <v>180482323</v>
      </c>
      <c r="K25" s="41">
        <f t="shared" si="4"/>
        <v>180482323</v>
      </c>
      <c r="L25" s="41">
        <f>+L5+L9+L15+L19+L24</f>
        <v>180482323</v>
      </c>
      <c r="M25" s="41">
        <f>+M5+M9+M15+M19+M24</f>
        <v>180482323</v>
      </c>
      <c r="N25" s="42">
        <f t="shared" si="4"/>
        <v>180482323</v>
      </c>
      <c r="O25" s="43">
        <f t="shared" si="4"/>
        <v>2165787876</v>
      </c>
      <c r="P25" s="41">
        <f t="shared" si="4"/>
        <v>2190596933</v>
      </c>
      <c r="Q25" s="44">
        <f t="shared" si="4"/>
        <v>2219454067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37443743</v>
      </c>
      <c r="D28" s="16">
        <f t="shared" si="5"/>
        <v>37443743</v>
      </c>
      <c r="E28" s="16">
        <f>SUM(E29:E31)</f>
        <v>37443743</v>
      </c>
      <c r="F28" s="16">
        <f>SUM(F29:F31)</f>
        <v>37443743</v>
      </c>
      <c r="G28" s="16">
        <f>SUM(G29:G31)</f>
        <v>37443743</v>
      </c>
      <c r="H28" s="16">
        <f>SUM(H29:H31)</f>
        <v>37443743</v>
      </c>
      <c r="I28" s="16">
        <f t="shared" si="5"/>
        <v>37443743</v>
      </c>
      <c r="J28" s="16">
        <f t="shared" si="5"/>
        <v>37443743</v>
      </c>
      <c r="K28" s="16">
        <f t="shared" si="5"/>
        <v>37443743</v>
      </c>
      <c r="L28" s="16">
        <f>SUM(L29:L31)</f>
        <v>37443743</v>
      </c>
      <c r="M28" s="16">
        <f>SUM(M29:M31)</f>
        <v>37443743</v>
      </c>
      <c r="N28" s="17">
        <f t="shared" si="5"/>
        <v>37443743</v>
      </c>
      <c r="O28" s="18">
        <f t="shared" si="5"/>
        <v>449324916</v>
      </c>
      <c r="P28" s="16">
        <f t="shared" si="5"/>
        <v>455369754</v>
      </c>
      <c r="Q28" s="17">
        <f t="shared" si="5"/>
        <v>465286915</v>
      </c>
    </row>
    <row r="29" spans="1:17" ht="13.5">
      <c r="A29" s="3" t="s">
        <v>23</v>
      </c>
      <c r="B29" s="2"/>
      <c r="C29" s="19">
        <v>6828170</v>
      </c>
      <c r="D29" s="19">
        <v>6828170</v>
      </c>
      <c r="E29" s="19">
        <v>6828170</v>
      </c>
      <c r="F29" s="19">
        <v>6828170</v>
      </c>
      <c r="G29" s="19">
        <v>6828170</v>
      </c>
      <c r="H29" s="19">
        <v>6828170</v>
      </c>
      <c r="I29" s="19">
        <v>6828170</v>
      </c>
      <c r="J29" s="19">
        <v>6828170</v>
      </c>
      <c r="K29" s="19">
        <v>6828170</v>
      </c>
      <c r="L29" s="19">
        <v>6828170</v>
      </c>
      <c r="M29" s="19">
        <v>6828170</v>
      </c>
      <c r="N29" s="20">
        <v>6828170</v>
      </c>
      <c r="O29" s="21">
        <v>81938040</v>
      </c>
      <c r="P29" s="19">
        <v>83128655</v>
      </c>
      <c r="Q29" s="22">
        <v>85499621</v>
      </c>
    </row>
    <row r="30" spans="1:17" ht="13.5">
      <c r="A30" s="3" t="s">
        <v>24</v>
      </c>
      <c r="B30" s="2"/>
      <c r="C30" s="23">
        <v>29661296</v>
      </c>
      <c r="D30" s="23">
        <v>29661296</v>
      </c>
      <c r="E30" s="23">
        <v>29661296</v>
      </c>
      <c r="F30" s="23">
        <v>29661296</v>
      </c>
      <c r="G30" s="23">
        <v>29661296</v>
      </c>
      <c r="H30" s="23">
        <v>29661296</v>
      </c>
      <c r="I30" s="23">
        <v>29661296</v>
      </c>
      <c r="J30" s="23">
        <v>29661296</v>
      </c>
      <c r="K30" s="23">
        <v>29661296</v>
      </c>
      <c r="L30" s="23">
        <v>29661296</v>
      </c>
      <c r="M30" s="23">
        <v>29661296</v>
      </c>
      <c r="N30" s="24">
        <v>29661296</v>
      </c>
      <c r="O30" s="25">
        <v>355935552</v>
      </c>
      <c r="P30" s="23">
        <v>360654836</v>
      </c>
      <c r="Q30" s="26">
        <v>368147189</v>
      </c>
    </row>
    <row r="31" spans="1:17" ht="13.5">
      <c r="A31" s="3" t="s">
        <v>25</v>
      </c>
      <c r="B31" s="2"/>
      <c r="C31" s="19">
        <v>954277</v>
      </c>
      <c r="D31" s="19">
        <v>954277</v>
      </c>
      <c r="E31" s="19">
        <v>954277</v>
      </c>
      <c r="F31" s="19">
        <v>954277</v>
      </c>
      <c r="G31" s="19">
        <v>954277</v>
      </c>
      <c r="H31" s="19">
        <v>954277</v>
      </c>
      <c r="I31" s="19">
        <v>954277</v>
      </c>
      <c r="J31" s="19">
        <v>954277</v>
      </c>
      <c r="K31" s="19">
        <v>954277</v>
      </c>
      <c r="L31" s="19">
        <v>954277</v>
      </c>
      <c r="M31" s="19">
        <v>954277</v>
      </c>
      <c r="N31" s="20">
        <v>954277</v>
      </c>
      <c r="O31" s="21">
        <v>11451324</v>
      </c>
      <c r="P31" s="19">
        <v>11586263</v>
      </c>
      <c r="Q31" s="22">
        <v>11640105</v>
      </c>
    </row>
    <row r="32" spans="1:17" ht="13.5">
      <c r="A32" s="1" t="s">
        <v>26</v>
      </c>
      <c r="B32" s="2"/>
      <c r="C32" s="16">
        <f aca="true" t="shared" si="6" ref="C32:Q32">SUM(C33:C37)</f>
        <v>10608758</v>
      </c>
      <c r="D32" s="16">
        <f t="shared" si="6"/>
        <v>10608758</v>
      </c>
      <c r="E32" s="16">
        <f>SUM(E33:E37)</f>
        <v>10608758</v>
      </c>
      <c r="F32" s="16">
        <f>SUM(F33:F37)</f>
        <v>10608758</v>
      </c>
      <c r="G32" s="16">
        <f>SUM(G33:G37)</f>
        <v>10608758</v>
      </c>
      <c r="H32" s="16">
        <f>SUM(H33:H37)</f>
        <v>10608758</v>
      </c>
      <c r="I32" s="16">
        <f t="shared" si="6"/>
        <v>10608758</v>
      </c>
      <c r="J32" s="16">
        <f t="shared" si="6"/>
        <v>10608758</v>
      </c>
      <c r="K32" s="16">
        <f t="shared" si="6"/>
        <v>10608758</v>
      </c>
      <c r="L32" s="16">
        <f>SUM(L33:L37)</f>
        <v>10608758</v>
      </c>
      <c r="M32" s="16">
        <f>SUM(M33:M37)</f>
        <v>10608758</v>
      </c>
      <c r="N32" s="27">
        <f t="shared" si="6"/>
        <v>10608758</v>
      </c>
      <c r="O32" s="28">
        <f t="shared" si="6"/>
        <v>127305096</v>
      </c>
      <c r="P32" s="16">
        <f t="shared" si="6"/>
        <v>128675226</v>
      </c>
      <c r="Q32" s="29">
        <f t="shared" si="6"/>
        <v>131392223</v>
      </c>
    </row>
    <row r="33" spans="1:17" ht="13.5">
      <c r="A33" s="3" t="s">
        <v>27</v>
      </c>
      <c r="B33" s="2"/>
      <c r="C33" s="19">
        <v>767908</v>
      </c>
      <c r="D33" s="19">
        <v>767908</v>
      </c>
      <c r="E33" s="19">
        <v>767908</v>
      </c>
      <c r="F33" s="19">
        <v>767908</v>
      </c>
      <c r="G33" s="19">
        <v>767908</v>
      </c>
      <c r="H33" s="19">
        <v>767908</v>
      </c>
      <c r="I33" s="19">
        <v>767908</v>
      </c>
      <c r="J33" s="19">
        <v>767908</v>
      </c>
      <c r="K33" s="19">
        <v>767908</v>
      </c>
      <c r="L33" s="19">
        <v>767908</v>
      </c>
      <c r="M33" s="19">
        <v>767908</v>
      </c>
      <c r="N33" s="20">
        <v>767908</v>
      </c>
      <c r="O33" s="21">
        <v>9214896</v>
      </c>
      <c r="P33" s="19">
        <v>9358134</v>
      </c>
      <c r="Q33" s="22">
        <v>9474594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5437939</v>
      </c>
      <c r="D35" s="19">
        <v>5437939</v>
      </c>
      <c r="E35" s="19">
        <v>5437939</v>
      </c>
      <c r="F35" s="19">
        <v>5437939</v>
      </c>
      <c r="G35" s="19">
        <v>5437939</v>
      </c>
      <c r="H35" s="19">
        <v>5437939</v>
      </c>
      <c r="I35" s="19">
        <v>5437939</v>
      </c>
      <c r="J35" s="19">
        <v>5437939</v>
      </c>
      <c r="K35" s="19">
        <v>5437939</v>
      </c>
      <c r="L35" s="19">
        <v>5437939</v>
      </c>
      <c r="M35" s="19">
        <v>5437939</v>
      </c>
      <c r="N35" s="20">
        <v>5437939</v>
      </c>
      <c r="O35" s="21">
        <v>65255268</v>
      </c>
      <c r="P35" s="19">
        <v>65747875</v>
      </c>
      <c r="Q35" s="22">
        <v>67655191</v>
      </c>
    </row>
    <row r="36" spans="1:17" ht="13.5">
      <c r="A36" s="3" t="s">
        <v>30</v>
      </c>
      <c r="B36" s="2"/>
      <c r="C36" s="19">
        <v>170621</v>
      </c>
      <c r="D36" s="19">
        <v>170621</v>
      </c>
      <c r="E36" s="19">
        <v>170621</v>
      </c>
      <c r="F36" s="19">
        <v>170621</v>
      </c>
      <c r="G36" s="19">
        <v>170621</v>
      </c>
      <c r="H36" s="19">
        <v>170621</v>
      </c>
      <c r="I36" s="19">
        <v>170621</v>
      </c>
      <c r="J36" s="19">
        <v>170621</v>
      </c>
      <c r="K36" s="19">
        <v>170621</v>
      </c>
      <c r="L36" s="19">
        <v>170621</v>
      </c>
      <c r="M36" s="19">
        <v>170621</v>
      </c>
      <c r="N36" s="20">
        <v>170621</v>
      </c>
      <c r="O36" s="21">
        <v>2047452</v>
      </c>
      <c r="P36" s="19">
        <v>2079127</v>
      </c>
      <c r="Q36" s="22">
        <v>2081390</v>
      </c>
    </row>
    <row r="37" spans="1:17" ht="13.5">
      <c r="A37" s="3" t="s">
        <v>31</v>
      </c>
      <c r="B37" s="2"/>
      <c r="C37" s="23">
        <v>4232290</v>
      </c>
      <c r="D37" s="23">
        <v>4232290</v>
      </c>
      <c r="E37" s="23">
        <v>4232290</v>
      </c>
      <c r="F37" s="23">
        <v>4232290</v>
      </c>
      <c r="G37" s="23">
        <v>4232290</v>
      </c>
      <c r="H37" s="23">
        <v>4232290</v>
      </c>
      <c r="I37" s="23">
        <v>4232290</v>
      </c>
      <c r="J37" s="23">
        <v>4232290</v>
      </c>
      <c r="K37" s="23">
        <v>4232290</v>
      </c>
      <c r="L37" s="23">
        <v>4232290</v>
      </c>
      <c r="M37" s="23">
        <v>4232290</v>
      </c>
      <c r="N37" s="24">
        <v>4232290</v>
      </c>
      <c r="O37" s="25">
        <v>50787480</v>
      </c>
      <c r="P37" s="23">
        <v>51490090</v>
      </c>
      <c r="Q37" s="26">
        <v>52181048</v>
      </c>
    </row>
    <row r="38" spans="1:17" ht="13.5">
      <c r="A38" s="1" t="s">
        <v>32</v>
      </c>
      <c r="B38" s="4"/>
      <c r="C38" s="16">
        <f aca="true" t="shared" si="7" ref="C38:Q38">SUM(C39:C41)</f>
        <v>9931092</v>
      </c>
      <c r="D38" s="16">
        <f t="shared" si="7"/>
        <v>9931092</v>
      </c>
      <c r="E38" s="16">
        <f>SUM(E39:E41)</f>
        <v>9931092</v>
      </c>
      <c r="F38" s="16">
        <f>SUM(F39:F41)</f>
        <v>9931092</v>
      </c>
      <c r="G38" s="16">
        <f>SUM(G39:G41)</f>
        <v>9931092</v>
      </c>
      <c r="H38" s="16">
        <f>SUM(H39:H41)</f>
        <v>9931092</v>
      </c>
      <c r="I38" s="16">
        <f t="shared" si="7"/>
        <v>9931092</v>
      </c>
      <c r="J38" s="16">
        <f t="shared" si="7"/>
        <v>9931092</v>
      </c>
      <c r="K38" s="16">
        <f t="shared" si="7"/>
        <v>9931092</v>
      </c>
      <c r="L38" s="16">
        <f>SUM(L39:L41)</f>
        <v>9931092</v>
      </c>
      <c r="M38" s="16">
        <f>SUM(M39:M41)</f>
        <v>9931092</v>
      </c>
      <c r="N38" s="27">
        <f t="shared" si="7"/>
        <v>9931092</v>
      </c>
      <c r="O38" s="28">
        <f t="shared" si="7"/>
        <v>119173104</v>
      </c>
      <c r="P38" s="16">
        <f t="shared" si="7"/>
        <v>120209146</v>
      </c>
      <c r="Q38" s="29">
        <f t="shared" si="7"/>
        <v>121518889</v>
      </c>
    </row>
    <row r="39" spans="1:17" ht="13.5">
      <c r="A39" s="3" t="s">
        <v>33</v>
      </c>
      <c r="B39" s="2"/>
      <c r="C39" s="19">
        <v>9632563</v>
      </c>
      <c r="D39" s="19">
        <v>9632563</v>
      </c>
      <c r="E39" s="19">
        <v>9632563</v>
      </c>
      <c r="F39" s="19">
        <v>9632563</v>
      </c>
      <c r="G39" s="19">
        <v>9632563</v>
      </c>
      <c r="H39" s="19">
        <v>9632563</v>
      </c>
      <c r="I39" s="19">
        <v>9632563</v>
      </c>
      <c r="J39" s="19">
        <v>9632563</v>
      </c>
      <c r="K39" s="19">
        <v>9632563</v>
      </c>
      <c r="L39" s="19">
        <v>9632563</v>
      </c>
      <c r="M39" s="19">
        <v>9632563</v>
      </c>
      <c r="N39" s="20">
        <v>9632563</v>
      </c>
      <c r="O39" s="21">
        <v>115590756</v>
      </c>
      <c r="P39" s="19">
        <v>116610944</v>
      </c>
      <c r="Q39" s="22">
        <v>117812864</v>
      </c>
    </row>
    <row r="40" spans="1:17" ht="13.5">
      <c r="A40" s="3" t="s">
        <v>34</v>
      </c>
      <c r="B40" s="2"/>
      <c r="C40" s="19">
        <v>298529</v>
      </c>
      <c r="D40" s="19">
        <v>298529</v>
      </c>
      <c r="E40" s="19">
        <v>298529</v>
      </c>
      <c r="F40" s="19">
        <v>298529</v>
      </c>
      <c r="G40" s="19">
        <v>298529</v>
      </c>
      <c r="H40" s="19">
        <v>298529</v>
      </c>
      <c r="I40" s="19">
        <v>298529</v>
      </c>
      <c r="J40" s="19">
        <v>298529</v>
      </c>
      <c r="K40" s="19">
        <v>298529</v>
      </c>
      <c r="L40" s="19">
        <v>298529</v>
      </c>
      <c r="M40" s="19">
        <v>298529</v>
      </c>
      <c r="N40" s="20">
        <v>298529</v>
      </c>
      <c r="O40" s="21">
        <v>3582348</v>
      </c>
      <c r="P40" s="19">
        <v>3598202</v>
      </c>
      <c r="Q40" s="22">
        <v>3706025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75536617</v>
      </c>
      <c r="D42" s="16">
        <f t="shared" si="8"/>
        <v>75536617</v>
      </c>
      <c r="E42" s="16">
        <f>SUM(E43:E46)</f>
        <v>75536617</v>
      </c>
      <c r="F42" s="16">
        <f>SUM(F43:F46)</f>
        <v>75536617</v>
      </c>
      <c r="G42" s="16">
        <f>SUM(G43:G46)</f>
        <v>75536617</v>
      </c>
      <c r="H42" s="16">
        <f>SUM(H43:H46)</f>
        <v>75536617</v>
      </c>
      <c r="I42" s="16">
        <f t="shared" si="8"/>
        <v>75536617</v>
      </c>
      <c r="J42" s="16">
        <f t="shared" si="8"/>
        <v>75536617</v>
      </c>
      <c r="K42" s="16">
        <f t="shared" si="8"/>
        <v>75536617</v>
      </c>
      <c r="L42" s="16">
        <f>SUM(L43:L46)</f>
        <v>75536617</v>
      </c>
      <c r="M42" s="16">
        <f>SUM(M43:M46)</f>
        <v>75536617</v>
      </c>
      <c r="N42" s="27">
        <f t="shared" si="8"/>
        <v>75536617</v>
      </c>
      <c r="O42" s="28">
        <f t="shared" si="8"/>
        <v>906439404</v>
      </c>
      <c r="P42" s="16">
        <f t="shared" si="8"/>
        <v>917620986</v>
      </c>
      <c r="Q42" s="29">
        <f t="shared" si="8"/>
        <v>927815096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59500545</v>
      </c>
      <c r="D44" s="19">
        <v>59500545</v>
      </c>
      <c r="E44" s="19">
        <v>59500545</v>
      </c>
      <c r="F44" s="19">
        <v>59500545</v>
      </c>
      <c r="G44" s="19">
        <v>59500545</v>
      </c>
      <c r="H44" s="19">
        <v>59500545</v>
      </c>
      <c r="I44" s="19">
        <v>59500545</v>
      </c>
      <c r="J44" s="19">
        <v>59500545</v>
      </c>
      <c r="K44" s="19">
        <v>59500545</v>
      </c>
      <c r="L44" s="19">
        <v>59500545</v>
      </c>
      <c r="M44" s="19">
        <v>59500545</v>
      </c>
      <c r="N44" s="20">
        <v>59500545</v>
      </c>
      <c r="O44" s="21">
        <v>714006540</v>
      </c>
      <c r="P44" s="19">
        <v>723219083</v>
      </c>
      <c r="Q44" s="22">
        <v>731356592</v>
      </c>
    </row>
    <row r="45" spans="1:17" ht="13.5">
      <c r="A45" s="3" t="s">
        <v>39</v>
      </c>
      <c r="B45" s="2"/>
      <c r="C45" s="23">
        <v>15459878</v>
      </c>
      <c r="D45" s="23">
        <v>15459878</v>
      </c>
      <c r="E45" s="23">
        <v>15459878</v>
      </c>
      <c r="F45" s="23">
        <v>15459878</v>
      </c>
      <c r="G45" s="23">
        <v>15459878</v>
      </c>
      <c r="H45" s="23">
        <v>15459878</v>
      </c>
      <c r="I45" s="23">
        <v>15459878</v>
      </c>
      <c r="J45" s="23">
        <v>15459878</v>
      </c>
      <c r="K45" s="23">
        <v>15459878</v>
      </c>
      <c r="L45" s="23">
        <v>15459878</v>
      </c>
      <c r="M45" s="23">
        <v>15459878</v>
      </c>
      <c r="N45" s="24">
        <v>15459878</v>
      </c>
      <c r="O45" s="25">
        <v>185518536</v>
      </c>
      <c r="P45" s="23">
        <v>187421472</v>
      </c>
      <c r="Q45" s="26">
        <v>189442865</v>
      </c>
    </row>
    <row r="46" spans="1:17" ht="13.5">
      <c r="A46" s="3" t="s">
        <v>40</v>
      </c>
      <c r="B46" s="2"/>
      <c r="C46" s="19">
        <v>576194</v>
      </c>
      <c r="D46" s="19">
        <v>576194</v>
      </c>
      <c r="E46" s="19">
        <v>576194</v>
      </c>
      <c r="F46" s="19">
        <v>576194</v>
      </c>
      <c r="G46" s="19">
        <v>576194</v>
      </c>
      <c r="H46" s="19">
        <v>576194</v>
      </c>
      <c r="I46" s="19">
        <v>576194</v>
      </c>
      <c r="J46" s="19">
        <v>576194</v>
      </c>
      <c r="K46" s="19">
        <v>576194</v>
      </c>
      <c r="L46" s="19">
        <v>576194</v>
      </c>
      <c r="M46" s="19">
        <v>576194</v>
      </c>
      <c r="N46" s="20">
        <v>576194</v>
      </c>
      <c r="O46" s="21">
        <v>6914328</v>
      </c>
      <c r="P46" s="19">
        <v>6980431</v>
      </c>
      <c r="Q46" s="22">
        <v>7015639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133520210</v>
      </c>
      <c r="D48" s="41">
        <f t="shared" si="9"/>
        <v>133520210</v>
      </c>
      <c r="E48" s="41">
        <f>+E28+E32+E38+E42+E47</f>
        <v>133520210</v>
      </c>
      <c r="F48" s="41">
        <f>+F28+F32+F38+F42+F47</f>
        <v>133520210</v>
      </c>
      <c r="G48" s="41">
        <f>+G28+G32+G38+G42+G47</f>
        <v>133520210</v>
      </c>
      <c r="H48" s="41">
        <f>+H28+H32+H38+H42+H47</f>
        <v>133520210</v>
      </c>
      <c r="I48" s="41">
        <f t="shared" si="9"/>
        <v>133520210</v>
      </c>
      <c r="J48" s="41">
        <f t="shared" si="9"/>
        <v>133520210</v>
      </c>
      <c r="K48" s="41">
        <f t="shared" si="9"/>
        <v>133520210</v>
      </c>
      <c r="L48" s="41">
        <f>+L28+L32+L38+L42+L47</f>
        <v>133520210</v>
      </c>
      <c r="M48" s="41">
        <f>+M28+M32+M38+M42+M47</f>
        <v>133520210</v>
      </c>
      <c r="N48" s="42">
        <f t="shared" si="9"/>
        <v>133520210</v>
      </c>
      <c r="O48" s="43">
        <f t="shared" si="9"/>
        <v>1602242520</v>
      </c>
      <c r="P48" s="41">
        <f t="shared" si="9"/>
        <v>1621875112</v>
      </c>
      <c r="Q48" s="44">
        <f t="shared" si="9"/>
        <v>1646013123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46962113</v>
      </c>
      <c r="D49" s="45">
        <f t="shared" si="10"/>
        <v>46962113</v>
      </c>
      <c r="E49" s="45">
        <f t="shared" si="10"/>
        <v>46962113</v>
      </c>
      <c r="F49" s="45">
        <f t="shared" si="10"/>
        <v>46962113</v>
      </c>
      <c r="G49" s="45">
        <f t="shared" si="10"/>
        <v>46962113</v>
      </c>
      <c r="H49" s="45">
        <f t="shared" si="10"/>
        <v>46962113</v>
      </c>
      <c r="I49" s="45">
        <f t="shared" si="10"/>
        <v>46962113</v>
      </c>
      <c r="J49" s="45">
        <f t="shared" si="10"/>
        <v>46962113</v>
      </c>
      <c r="K49" s="45">
        <f t="shared" si="10"/>
        <v>46962113</v>
      </c>
      <c r="L49" s="45">
        <f>+L25-L48</f>
        <v>46962113</v>
      </c>
      <c r="M49" s="45">
        <f>+M25-M48</f>
        <v>46962113</v>
      </c>
      <c r="N49" s="46">
        <f t="shared" si="10"/>
        <v>46962113</v>
      </c>
      <c r="O49" s="47">
        <f t="shared" si="10"/>
        <v>563545356</v>
      </c>
      <c r="P49" s="45">
        <f t="shared" si="10"/>
        <v>568721821</v>
      </c>
      <c r="Q49" s="48">
        <f t="shared" si="10"/>
        <v>573440944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11292960</v>
      </c>
      <c r="D5" s="16">
        <f t="shared" si="0"/>
        <v>11292960</v>
      </c>
      <c r="E5" s="16">
        <f t="shared" si="0"/>
        <v>11292960</v>
      </c>
      <c r="F5" s="16">
        <f t="shared" si="0"/>
        <v>11292960</v>
      </c>
      <c r="G5" s="16">
        <f t="shared" si="0"/>
        <v>11292960</v>
      </c>
      <c r="H5" s="16">
        <f t="shared" si="0"/>
        <v>11292960</v>
      </c>
      <c r="I5" s="16">
        <f t="shared" si="0"/>
        <v>11292960</v>
      </c>
      <c r="J5" s="16">
        <f t="shared" si="0"/>
        <v>11292960</v>
      </c>
      <c r="K5" s="16">
        <f t="shared" si="0"/>
        <v>11292960</v>
      </c>
      <c r="L5" s="16">
        <f>SUM(L6:L8)</f>
        <v>11292960</v>
      </c>
      <c r="M5" s="16">
        <f>SUM(M6:M8)</f>
        <v>11292960</v>
      </c>
      <c r="N5" s="17">
        <f t="shared" si="0"/>
        <v>11292861</v>
      </c>
      <c r="O5" s="18">
        <f t="shared" si="0"/>
        <v>135515421</v>
      </c>
      <c r="P5" s="16">
        <f t="shared" si="0"/>
        <v>136725644</v>
      </c>
      <c r="Q5" s="17">
        <f t="shared" si="0"/>
        <v>143184268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11292960</v>
      </c>
      <c r="D7" s="23">
        <v>11292960</v>
      </c>
      <c r="E7" s="23">
        <v>11292960</v>
      </c>
      <c r="F7" s="23">
        <v>11292960</v>
      </c>
      <c r="G7" s="23">
        <v>11292960</v>
      </c>
      <c r="H7" s="23">
        <v>11292960</v>
      </c>
      <c r="I7" s="23">
        <v>11292960</v>
      </c>
      <c r="J7" s="23">
        <v>11292960</v>
      </c>
      <c r="K7" s="23">
        <v>11292960</v>
      </c>
      <c r="L7" s="23">
        <v>11292960</v>
      </c>
      <c r="M7" s="23">
        <v>11292960</v>
      </c>
      <c r="N7" s="24">
        <v>11292861</v>
      </c>
      <c r="O7" s="25">
        <v>135515421</v>
      </c>
      <c r="P7" s="23">
        <v>136725644</v>
      </c>
      <c r="Q7" s="26">
        <v>143184268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1263744</v>
      </c>
      <c r="D9" s="16">
        <f t="shared" si="1"/>
        <v>1263744</v>
      </c>
      <c r="E9" s="16">
        <f t="shared" si="1"/>
        <v>1263744</v>
      </c>
      <c r="F9" s="16">
        <f t="shared" si="1"/>
        <v>1263744</v>
      </c>
      <c r="G9" s="16">
        <f t="shared" si="1"/>
        <v>1263744</v>
      </c>
      <c r="H9" s="16">
        <f t="shared" si="1"/>
        <v>1263744</v>
      </c>
      <c r="I9" s="16">
        <f t="shared" si="1"/>
        <v>1263744</v>
      </c>
      <c r="J9" s="16">
        <f t="shared" si="1"/>
        <v>1263744</v>
      </c>
      <c r="K9" s="16">
        <f t="shared" si="1"/>
        <v>1263744</v>
      </c>
      <c r="L9" s="16">
        <f>SUM(L10:L14)</f>
        <v>1263744</v>
      </c>
      <c r="M9" s="16">
        <f>SUM(M10:M14)</f>
        <v>1263744</v>
      </c>
      <c r="N9" s="27">
        <f t="shared" si="1"/>
        <v>1263568</v>
      </c>
      <c r="O9" s="28">
        <f t="shared" si="1"/>
        <v>15164752</v>
      </c>
      <c r="P9" s="16">
        <f t="shared" si="1"/>
        <v>13218281</v>
      </c>
      <c r="Q9" s="29">
        <f t="shared" si="1"/>
        <v>13826314</v>
      </c>
    </row>
    <row r="10" spans="1:17" ht="13.5">
      <c r="A10" s="3" t="s">
        <v>27</v>
      </c>
      <c r="B10" s="2"/>
      <c r="C10" s="19">
        <v>586908</v>
      </c>
      <c r="D10" s="19">
        <v>586908</v>
      </c>
      <c r="E10" s="19">
        <v>586908</v>
      </c>
      <c r="F10" s="19">
        <v>586908</v>
      </c>
      <c r="G10" s="19">
        <v>586908</v>
      </c>
      <c r="H10" s="19">
        <v>586908</v>
      </c>
      <c r="I10" s="19">
        <v>586908</v>
      </c>
      <c r="J10" s="19">
        <v>586908</v>
      </c>
      <c r="K10" s="19">
        <v>586908</v>
      </c>
      <c r="L10" s="19">
        <v>586908</v>
      </c>
      <c r="M10" s="19">
        <v>586908</v>
      </c>
      <c r="N10" s="20">
        <v>586841</v>
      </c>
      <c r="O10" s="21">
        <v>7042829</v>
      </c>
      <c r="P10" s="19">
        <v>4722742</v>
      </c>
      <c r="Q10" s="22">
        <v>4939988</v>
      </c>
    </row>
    <row r="11" spans="1:17" ht="13.5">
      <c r="A11" s="3" t="s">
        <v>28</v>
      </c>
      <c r="B11" s="2"/>
      <c r="C11" s="19">
        <v>52670</v>
      </c>
      <c r="D11" s="19">
        <v>52670</v>
      </c>
      <c r="E11" s="19">
        <v>52670</v>
      </c>
      <c r="F11" s="19">
        <v>52670</v>
      </c>
      <c r="G11" s="19">
        <v>52670</v>
      </c>
      <c r="H11" s="19">
        <v>52670</v>
      </c>
      <c r="I11" s="19">
        <v>52670</v>
      </c>
      <c r="J11" s="19">
        <v>52670</v>
      </c>
      <c r="K11" s="19">
        <v>52670</v>
      </c>
      <c r="L11" s="19">
        <v>52670</v>
      </c>
      <c r="M11" s="19">
        <v>52670</v>
      </c>
      <c r="N11" s="20">
        <v>52631</v>
      </c>
      <c r="O11" s="21">
        <v>632001</v>
      </c>
      <c r="P11" s="19">
        <v>661076</v>
      </c>
      <c r="Q11" s="22">
        <v>691482</v>
      </c>
    </row>
    <row r="12" spans="1:17" ht="13.5">
      <c r="A12" s="3" t="s">
        <v>29</v>
      </c>
      <c r="B12" s="2"/>
      <c r="C12" s="19">
        <v>621277</v>
      </c>
      <c r="D12" s="19">
        <v>621277</v>
      </c>
      <c r="E12" s="19">
        <v>621277</v>
      </c>
      <c r="F12" s="19">
        <v>621277</v>
      </c>
      <c r="G12" s="19">
        <v>621277</v>
      </c>
      <c r="H12" s="19">
        <v>621277</v>
      </c>
      <c r="I12" s="19">
        <v>621277</v>
      </c>
      <c r="J12" s="19">
        <v>621277</v>
      </c>
      <c r="K12" s="19">
        <v>621277</v>
      </c>
      <c r="L12" s="19">
        <v>621277</v>
      </c>
      <c r="M12" s="19">
        <v>621277</v>
      </c>
      <c r="N12" s="20">
        <v>621219</v>
      </c>
      <c r="O12" s="21">
        <v>7455266</v>
      </c>
      <c r="P12" s="19">
        <v>7798211</v>
      </c>
      <c r="Q12" s="22">
        <v>8156925</v>
      </c>
    </row>
    <row r="13" spans="1:17" ht="13.5">
      <c r="A13" s="3" t="s">
        <v>30</v>
      </c>
      <c r="B13" s="2"/>
      <c r="C13" s="19">
        <v>2889</v>
      </c>
      <c r="D13" s="19">
        <v>2889</v>
      </c>
      <c r="E13" s="19">
        <v>2889</v>
      </c>
      <c r="F13" s="19">
        <v>2889</v>
      </c>
      <c r="G13" s="19">
        <v>2889</v>
      </c>
      <c r="H13" s="19">
        <v>2889</v>
      </c>
      <c r="I13" s="19">
        <v>2889</v>
      </c>
      <c r="J13" s="19">
        <v>2889</v>
      </c>
      <c r="K13" s="19">
        <v>2889</v>
      </c>
      <c r="L13" s="19">
        <v>2889</v>
      </c>
      <c r="M13" s="19">
        <v>2889</v>
      </c>
      <c r="N13" s="20">
        <v>2877</v>
      </c>
      <c r="O13" s="21">
        <v>34656</v>
      </c>
      <c r="P13" s="19">
        <v>36252</v>
      </c>
      <c r="Q13" s="22">
        <v>37919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1777939</v>
      </c>
      <c r="D15" s="16">
        <f t="shared" si="2"/>
        <v>1777939</v>
      </c>
      <c r="E15" s="16">
        <f t="shared" si="2"/>
        <v>1777939</v>
      </c>
      <c r="F15" s="16">
        <f t="shared" si="2"/>
        <v>1777939</v>
      </c>
      <c r="G15" s="16">
        <f t="shared" si="2"/>
        <v>1777939</v>
      </c>
      <c r="H15" s="16">
        <f t="shared" si="2"/>
        <v>1777939</v>
      </c>
      <c r="I15" s="16">
        <f t="shared" si="2"/>
        <v>1777939</v>
      </c>
      <c r="J15" s="16">
        <f t="shared" si="2"/>
        <v>1777939</v>
      </c>
      <c r="K15" s="16">
        <f t="shared" si="2"/>
        <v>1777939</v>
      </c>
      <c r="L15" s="16">
        <f>SUM(L16:L18)</f>
        <v>1777939</v>
      </c>
      <c r="M15" s="16">
        <f>SUM(M16:M18)</f>
        <v>1777939</v>
      </c>
      <c r="N15" s="27">
        <f t="shared" si="2"/>
        <v>1777865</v>
      </c>
      <c r="O15" s="28">
        <f t="shared" si="2"/>
        <v>21335194</v>
      </c>
      <c r="P15" s="16">
        <f t="shared" si="2"/>
        <v>26840031</v>
      </c>
      <c r="Q15" s="29">
        <f t="shared" si="2"/>
        <v>22989788</v>
      </c>
    </row>
    <row r="16" spans="1:17" ht="13.5">
      <c r="A16" s="3" t="s">
        <v>33</v>
      </c>
      <c r="B16" s="2"/>
      <c r="C16" s="19">
        <v>429168</v>
      </c>
      <c r="D16" s="19">
        <v>429168</v>
      </c>
      <c r="E16" s="19">
        <v>429168</v>
      </c>
      <c r="F16" s="19">
        <v>429168</v>
      </c>
      <c r="G16" s="19">
        <v>429168</v>
      </c>
      <c r="H16" s="19">
        <v>429168</v>
      </c>
      <c r="I16" s="19">
        <v>429168</v>
      </c>
      <c r="J16" s="19">
        <v>429168</v>
      </c>
      <c r="K16" s="19">
        <v>429168</v>
      </c>
      <c r="L16" s="19">
        <v>429168</v>
      </c>
      <c r="M16" s="19">
        <v>429168</v>
      </c>
      <c r="N16" s="20">
        <v>429135</v>
      </c>
      <c r="O16" s="21">
        <v>5149983</v>
      </c>
      <c r="P16" s="19">
        <v>10279883</v>
      </c>
      <c r="Q16" s="22">
        <v>15671155</v>
      </c>
    </row>
    <row r="17" spans="1:17" ht="13.5">
      <c r="A17" s="3" t="s">
        <v>34</v>
      </c>
      <c r="B17" s="2"/>
      <c r="C17" s="19">
        <v>1348771</v>
      </c>
      <c r="D17" s="19">
        <v>1348771</v>
      </c>
      <c r="E17" s="19">
        <v>1348771</v>
      </c>
      <c r="F17" s="19">
        <v>1348771</v>
      </c>
      <c r="G17" s="19">
        <v>1348771</v>
      </c>
      <c r="H17" s="19">
        <v>1348771</v>
      </c>
      <c r="I17" s="19">
        <v>1348771</v>
      </c>
      <c r="J17" s="19">
        <v>1348771</v>
      </c>
      <c r="K17" s="19">
        <v>1348771</v>
      </c>
      <c r="L17" s="19">
        <v>1348771</v>
      </c>
      <c r="M17" s="19">
        <v>1348771</v>
      </c>
      <c r="N17" s="20">
        <v>1348730</v>
      </c>
      <c r="O17" s="21">
        <v>16185211</v>
      </c>
      <c r="P17" s="19">
        <v>16560148</v>
      </c>
      <c r="Q17" s="22">
        <v>7318633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15250965</v>
      </c>
      <c r="D19" s="16">
        <f t="shared" si="3"/>
        <v>15250965</v>
      </c>
      <c r="E19" s="16">
        <f t="shared" si="3"/>
        <v>15250965</v>
      </c>
      <c r="F19" s="16">
        <f t="shared" si="3"/>
        <v>15250965</v>
      </c>
      <c r="G19" s="16">
        <f t="shared" si="3"/>
        <v>15250965</v>
      </c>
      <c r="H19" s="16">
        <f t="shared" si="3"/>
        <v>15250965</v>
      </c>
      <c r="I19" s="16">
        <f t="shared" si="3"/>
        <v>15250965</v>
      </c>
      <c r="J19" s="16">
        <f t="shared" si="3"/>
        <v>15250965</v>
      </c>
      <c r="K19" s="16">
        <f t="shared" si="3"/>
        <v>15250965</v>
      </c>
      <c r="L19" s="16">
        <f>SUM(L20:L23)</f>
        <v>15250965</v>
      </c>
      <c r="M19" s="16">
        <f>SUM(M20:M23)</f>
        <v>15250965</v>
      </c>
      <c r="N19" s="27">
        <f t="shared" si="3"/>
        <v>15250812</v>
      </c>
      <c r="O19" s="28">
        <f t="shared" si="3"/>
        <v>183011427</v>
      </c>
      <c r="P19" s="16">
        <f t="shared" si="3"/>
        <v>192420773</v>
      </c>
      <c r="Q19" s="29">
        <f t="shared" si="3"/>
        <v>203795616</v>
      </c>
    </row>
    <row r="20" spans="1:17" ht="13.5">
      <c r="A20" s="3" t="s">
        <v>37</v>
      </c>
      <c r="B20" s="2"/>
      <c r="C20" s="19">
        <v>12234387</v>
      </c>
      <c r="D20" s="19">
        <v>12234387</v>
      </c>
      <c r="E20" s="19">
        <v>12234387</v>
      </c>
      <c r="F20" s="19">
        <v>12234387</v>
      </c>
      <c r="G20" s="19">
        <v>12234387</v>
      </c>
      <c r="H20" s="19">
        <v>12234387</v>
      </c>
      <c r="I20" s="19">
        <v>12234387</v>
      </c>
      <c r="J20" s="19">
        <v>12234387</v>
      </c>
      <c r="K20" s="19">
        <v>12234387</v>
      </c>
      <c r="L20" s="19">
        <v>12234387</v>
      </c>
      <c r="M20" s="19">
        <v>12234387</v>
      </c>
      <c r="N20" s="20">
        <v>12234271</v>
      </c>
      <c r="O20" s="21">
        <v>146812528</v>
      </c>
      <c r="P20" s="19">
        <v>155941628</v>
      </c>
      <c r="Q20" s="22">
        <v>165638431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3016578</v>
      </c>
      <c r="D23" s="19">
        <v>3016578</v>
      </c>
      <c r="E23" s="19">
        <v>3016578</v>
      </c>
      <c r="F23" s="19">
        <v>3016578</v>
      </c>
      <c r="G23" s="19">
        <v>3016578</v>
      </c>
      <c r="H23" s="19">
        <v>3016578</v>
      </c>
      <c r="I23" s="19">
        <v>3016578</v>
      </c>
      <c r="J23" s="19">
        <v>3016578</v>
      </c>
      <c r="K23" s="19">
        <v>3016578</v>
      </c>
      <c r="L23" s="19">
        <v>3016578</v>
      </c>
      <c r="M23" s="19">
        <v>3016578</v>
      </c>
      <c r="N23" s="20">
        <v>3016541</v>
      </c>
      <c r="O23" s="21">
        <v>36198899</v>
      </c>
      <c r="P23" s="19">
        <v>36479145</v>
      </c>
      <c r="Q23" s="22">
        <v>38157185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29585608</v>
      </c>
      <c r="D25" s="41">
        <f t="shared" si="4"/>
        <v>29585608</v>
      </c>
      <c r="E25" s="41">
        <f t="shared" si="4"/>
        <v>29585608</v>
      </c>
      <c r="F25" s="41">
        <f t="shared" si="4"/>
        <v>29585608</v>
      </c>
      <c r="G25" s="41">
        <f t="shared" si="4"/>
        <v>29585608</v>
      </c>
      <c r="H25" s="41">
        <f t="shared" si="4"/>
        <v>29585608</v>
      </c>
      <c r="I25" s="41">
        <f t="shared" si="4"/>
        <v>29585608</v>
      </c>
      <c r="J25" s="41">
        <f t="shared" si="4"/>
        <v>29585608</v>
      </c>
      <c r="K25" s="41">
        <f t="shared" si="4"/>
        <v>29585608</v>
      </c>
      <c r="L25" s="41">
        <f>+L5+L9+L15+L19+L24</f>
        <v>29585608</v>
      </c>
      <c r="M25" s="41">
        <f>+M5+M9+M15+M19+M24</f>
        <v>29585608</v>
      </c>
      <c r="N25" s="42">
        <f t="shared" si="4"/>
        <v>29585106</v>
      </c>
      <c r="O25" s="43">
        <f t="shared" si="4"/>
        <v>355026794</v>
      </c>
      <c r="P25" s="41">
        <f t="shared" si="4"/>
        <v>369204729</v>
      </c>
      <c r="Q25" s="44">
        <f t="shared" si="4"/>
        <v>383795986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6072578</v>
      </c>
      <c r="D28" s="16">
        <f t="shared" si="5"/>
        <v>6072578</v>
      </c>
      <c r="E28" s="16">
        <f>SUM(E29:E31)</f>
        <v>6072578</v>
      </c>
      <c r="F28" s="16">
        <f>SUM(F29:F31)</f>
        <v>6072578</v>
      </c>
      <c r="G28" s="16">
        <f>SUM(G29:G31)</f>
        <v>6072578</v>
      </c>
      <c r="H28" s="16">
        <f>SUM(H29:H31)</f>
        <v>6072578</v>
      </c>
      <c r="I28" s="16">
        <f t="shared" si="5"/>
        <v>6072578</v>
      </c>
      <c r="J28" s="16">
        <f t="shared" si="5"/>
        <v>6072578</v>
      </c>
      <c r="K28" s="16">
        <f t="shared" si="5"/>
        <v>6072578</v>
      </c>
      <c r="L28" s="16">
        <f>SUM(L29:L31)</f>
        <v>6072578</v>
      </c>
      <c r="M28" s="16">
        <f>SUM(M29:M31)</f>
        <v>6072578</v>
      </c>
      <c r="N28" s="17">
        <f t="shared" si="5"/>
        <v>6069953</v>
      </c>
      <c r="O28" s="18">
        <f t="shared" si="5"/>
        <v>72868311</v>
      </c>
      <c r="P28" s="16">
        <f t="shared" si="5"/>
        <v>76339197</v>
      </c>
      <c r="Q28" s="17">
        <f t="shared" si="5"/>
        <v>79975250</v>
      </c>
    </row>
    <row r="29" spans="1:17" ht="13.5">
      <c r="A29" s="3" t="s">
        <v>23</v>
      </c>
      <c r="B29" s="2"/>
      <c r="C29" s="19">
        <v>1965767</v>
      </c>
      <c r="D29" s="19">
        <v>1965767</v>
      </c>
      <c r="E29" s="19">
        <v>1965767</v>
      </c>
      <c r="F29" s="19">
        <v>1965767</v>
      </c>
      <c r="G29" s="19">
        <v>1965767</v>
      </c>
      <c r="H29" s="19">
        <v>1965767</v>
      </c>
      <c r="I29" s="19">
        <v>1965767</v>
      </c>
      <c r="J29" s="19">
        <v>1965767</v>
      </c>
      <c r="K29" s="19">
        <v>1965767</v>
      </c>
      <c r="L29" s="19">
        <v>1965767</v>
      </c>
      <c r="M29" s="19">
        <v>1965767</v>
      </c>
      <c r="N29" s="20">
        <v>1964792</v>
      </c>
      <c r="O29" s="21">
        <v>23588229</v>
      </c>
      <c r="P29" s="19">
        <v>24715282</v>
      </c>
      <c r="Q29" s="22">
        <v>25896116</v>
      </c>
    </row>
    <row r="30" spans="1:17" ht="13.5">
      <c r="A30" s="3" t="s">
        <v>24</v>
      </c>
      <c r="B30" s="2"/>
      <c r="C30" s="23">
        <v>4016622</v>
      </c>
      <c r="D30" s="23">
        <v>4016622</v>
      </c>
      <c r="E30" s="23">
        <v>4016622</v>
      </c>
      <c r="F30" s="23">
        <v>4016622</v>
      </c>
      <c r="G30" s="23">
        <v>4016622</v>
      </c>
      <c r="H30" s="23">
        <v>4016622</v>
      </c>
      <c r="I30" s="23">
        <v>4016622</v>
      </c>
      <c r="J30" s="23">
        <v>4016622</v>
      </c>
      <c r="K30" s="23">
        <v>4016622</v>
      </c>
      <c r="L30" s="23">
        <v>4016622</v>
      </c>
      <c r="M30" s="23">
        <v>4016622</v>
      </c>
      <c r="N30" s="24">
        <v>4015104</v>
      </c>
      <c r="O30" s="25">
        <v>48197946</v>
      </c>
      <c r="P30" s="23">
        <v>50489833</v>
      </c>
      <c r="Q30" s="26">
        <v>52890611</v>
      </c>
    </row>
    <row r="31" spans="1:17" ht="13.5">
      <c r="A31" s="3" t="s">
        <v>25</v>
      </c>
      <c r="B31" s="2"/>
      <c r="C31" s="19">
        <v>90189</v>
      </c>
      <c r="D31" s="19">
        <v>90189</v>
      </c>
      <c r="E31" s="19">
        <v>90189</v>
      </c>
      <c r="F31" s="19">
        <v>90189</v>
      </c>
      <c r="G31" s="19">
        <v>90189</v>
      </c>
      <c r="H31" s="19">
        <v>90189</v>
      </c>
      <c r="I31" s="19">
        <v>90189</v>
      </c>
      <c r="J31" s="19">
        <v>90189</v>
      </c>
      <c r="K31" s="19">
        <v>90189</v>
      </c>
      <c r="L31" s="19">
        <v>90189</v>
      </c>
      <c r="M31" s="19">
        <v>90189</v>
      </c>
      <c r="N31" s="20">
        <v>90057</v>
      </c>
      <c r="O31" s="21">
        <v>1082136</v>
      </c>
      <c r="P31" s="19">
        <v>1134082</v>
      </c>
      <c r="Q31" s="22">
        <v>1188523</v>
      </c>
    </row>
    <row r="32" spans="1:17" ht="13.5">
      <c r="A32" s="1" t="s">
        <v>26</v>
      </c>
      <c r="B32" s="2"/>
      <c r="C32" s="16">
        <f aca="true" t="shared" si="6" ref="C32:Q32">SUM(C33:C37)</f>
        <v>2401672</v>
      </c>
      <c r="D32" s="16">
        <f t="shared" si="6"/>
        <v>2401672</v>
      </c>
      <c r="E32" s="16">
        <f>SUM(E33:E37)</f>
        <v>2401672</v>
      </c>
      <c r="F32" s="16">
        <f>SUM(F33:F37)</f>
        <v>2401672</v>
      </c>
      <c r="G32" s="16">
        <f>SUM(G33:G37)</f>
        <v>2401672</v>
      </c>
      <c r="H32" s="16">
        <f>SUM(H33:H37)</f>
        <v>2401672</v>
      </c>
      <c r="I32" s="16">
        <f t="shared" si="6"/>
        <v>2401672</v>
      </c>
      <c r="J32" s="16">
        <f t="shared" si="6"/>
        <v>2401672</v>
      </c>
      <c r="K32" s="16">
        <f t="shared" si="6"/>
        <v>2401672</v>
      </c>
      <c r="L32" s="16">
        <f>SUM(L33:L37)</f>
        <v>2401672</v>
      </c>
      <c r="M32" s="16">
        <f>SUM(M33:M37)</f>
        <v>2401672</v>
      </c>
      <c r="N32" s="27">
        <f t="shared" si="6"/>
        <v>2399744</v>
      </c>
      <c r="O32" s="28">
        <f t="shared" si="6"/>
        <v>28818136</v>
      </c>
      <c r="P32" s="16">
        <f t="shared" si="6"/>
        <v>30196382</v>
      </c>
      <c r="Q32" s="29">
        <f t="shared" si="6"/>
        <v>31640430</v>
      </c>
    </row>
    <row r="33" spans="1:17" ht="13.5">
      <c r="A33" s="3" t="s">
        <v>27</v>
      </c>
      <c r="B33" s="2"/>
      <c r="C33" s="19">
        <v>1115363</v>
      </c>
      <c r="D33" s="19">
        <v>1115363</v>
      </c>
      <c r="E33" s="19">
        <v>1115363</v>
      </c>
      <c r="F33" s="19">
        <v>1115363</v>
      </c>
      <c r="G33" s="19">
        <v>1115363</v>
      </c>
      <c r="H33" s="19">
        <v>1115363</v>
      </c>
      <c r="I33" s="19">
        <v>1115363</v>
      </c>
      <c r="J33" s="19">
        <v>1115363</v>
      </c>
      <c r="K33" s="19">
        <v>1115363</v>
      </c>
      <c r="L33" s="19">
        <v>1115363</v>
      </c>
      <c r="M33" s="19">
        <v>1115363</v>
      </c>
      <c r="N33" s="20">
        <v>1114483</v>
      </c>
      <c r="O33" s="21">
        <v>13383476</v>
      </c>
      <c r="P33" s="19">
        <v>14021833</v>
      </c>
      <c r="Q33" s="22">
        <v>14690592</v>
      </c>
    </row>
    <row r="34" spans="1:17" ht="13.5">
      <c r="A34" s="3" t="s">
        <v>28</v>
      </c>
      <c r="B34" s="2"/>
      <c r="C34" s="19">
        <v>756009</v>
      </c>
      <c r="D34" s="19">
        <v>756009</v>
      </c>
      <c r="E34" s="19">
        <v>756009</v>
      </c>
      <c r="F34" s="19">
        <v>756009</v>
      </c>
      <c r="G34" s="19">
        <v>756009</v>
      </c>
      <c r="H34" s="19">
        <v>756009</v>
      </c>
      <c r="I34" s="19">
        <v>756009</v>
      </c>
      <c r="J34" s="19">
        <v>756009</v>
      </c>
      <c r="K34" s="19">
        <v>756009</v>
      </c>
      <c r="L34" s="19">
        <v>756009</v>
      </c>
      <c r="M34" s="19">
        <v>756009</v>
      </c>
      <c r="N34" s="20">
        <v>755437</v>
      </c>
      <c r="O34" s="21">
        <v>9071536</v>
      </c>
      <c r="P34" s="19">
        <v>9506280</v>
      </c>
      <c r="Q34" s="22">
        <v>9961828</v>
      </c>
    </row>
    <row r="35" spans="1:17" ht="13.5">
      <c r="A35" s="3" t="s">
        <v>29</v>
      </c>
      <c r="B35" s="2"/>
      <c r="C35" s="19">
        <v>293300</v>
      </c>
      <c r="D35" s="19">
        <v>293300</v>
      </c>
      <c r="E35" s="19">
        <v>293300</v>
      </c>
      <c r="F35" s="19">
        <v>293300</v>
      </c>
      <c r="G35" s="19">
        <v>293300</v>
      </c>
      <c r="H35" s="19">
        <v>293300</v>
      </c>
      <c r="I35" s="19">
        <v>293300</v>
      </c>
      <c r="J35" s="19">
        <v>293300</v>
      </c>
      <c r="K35" s="19">
        <v>293300</v>
      </c>
      <c r="L35" s="19">
        <v>293300</v>
      </c>
      <c r="M35" s="19">
        <v>293300</v>
      </c>
      <c r="N35" s="20">
        <v>292977</v>
      </c>
      <c r="O35" s="21">
        <v>3519277</v>
      </c>
      <c r="P35" s="19">
        <v>3688117</v>
      </c>
      <c r="Q35" s="22">
        <v>3865038</v>
      </c>
    </row>
    <row r="36" spans="1:17" ht="13.5">
      <c r="A36" s="3" t="s">
        <v>30</v>
      </c>
      <c r="B36" s="2"/>
      <c r="C36" s="19">
        <v>236992</v>
      </c>
      <c r="D36" s="19">
        <v>236992</v>
      </c>
      <c r="E36" s="19">
        <v>236992</v>
      </c>
      <c r="F36" s="19">
        <v>236992</v>
      </c>
      <c r="G36" s="19">
        <v>236992</v>
      </c>
      <c r="H36" s="19">
        <v>236992</v>
      </c>
      <c r="I36" s="19">
        <v>236992</v>
      </c>
      <c r="J36" s="19">
        <v>236992</v>
      </c>
      <c r="K36" s="19">
        <v>236992</v>
      </c>
      <c r="L36" s="19">
        <v>236992</v>
      </c>
      <c r="M36" s="19">
        <v>236992</v>
      </c>
      <c r="N36" s="20">
        <v>236845</v>
      </c>
      <c r="O36" s="21">
        <v>2843757</v>
      </c>
      <c r="P36" s="19">
        <v>2980057</v>
      </c>
      <c r="Q36" s="22">
        <v>3122873</v>
      </c>
    </row>
    <row r="37" spans="1:17" ht="13.5">
      <c r="A37" s="3" t="s">
        <v>31</v>
      </c>
      <c r="B37" s="2"/>
      <c r="C37" s="23">
        <v>8</v>
      </c>
      <c r="D37" s="23">
        <v>8</v>
      </c>
      <c r="E37" s="23">
        <v>8</v>
      </c>
      <c r="F37" s="23">
        <v>8</v>
      </c>
      <c r="G37" s="23">
        <v>8</v>
      </c>
      <c r="H37" s="23">
        <v>8</v>
      </c>
      <c r="I37" s="23">
        <v>8</v>
      </c>
      <c r="J37" s="23">
        <v>8</v>
      </c>
      <c r="K37" s="23">
        <v>8</v>
      </c>
      <c r="L37" s="23">
        <v>8</v>
      </c>
      <c r="M37" s="23">
        <v>8</v>
      </c>
      <c r="N37" s="24">
        <v>2</v>
      </c>
      <c r="O37" s="25">
        <v>90</v>
      </c>
      <c r="P37" s="23">
        <v>95</v>
      </c>
      <c r="Q37" s="26">
        <v>99</v>
      </c>
    </row>
    <row r="38" spans="1:17" ht="13.5">
      <c r="A38" s="1" t="s">
        <v>32</v>
      </c>
      <c r="B38" s="4"/>
      <c r="C38" s="16">
        <f aca="true" t="shared" si="7" ref="C38:Q38">SUM(C39:C41)</f>
        <v>8688278</v>
      </c>
      <c r="D38" s="16">
        <f t="shared" si="7"/>
        <v>8688278</v>
      </c>
      <c r="E38" s="16">
        <f>SUM(E39:E41)</f>
        <v>8688278</v>
      </c>
      <c r="F38" s="16">
        <f>SUM(F39:F41)</f>
        <v>8688278</v>
      </c>
      <c r="G38" s="16">
        <f>SUM(G39:G41)</f>
        <v>8688278</v>
      </c>
      <c r="H38" s="16">
        <f>SUM(H39:H41)</f>
        <v>8688278</v>
      </c>
      <c r="I38" s="16">
        <f t="shared" si="7"/>
        <v>8688278</v>
      </c>
      <c r="J38" s="16">
        <f t="shared" si="7"/>
        <v>8688278</v>
      </c>
      <c r="K38" s="16">
        <f t="shared" si="7"/>
        <v>8688278</v>
      </c>
      <c r="L38" s="16">
        <f>SUM(L39:L41)</f>
        <v>8688278</v>
      </c>
      <c r="M38" s="16">
        <f>SUM(M39:M41)</f>
        <v>8688278</v>
      </c>
      <c r="N38" s="27">
        <f t="shared" si="7"/>
        <v>8687080</v>
      </c>
      <c r="O38" s="28">
        <f t="shared" si="7"/>
        <v>104258138</v>
      </c>
      <c r="P38" s="16">
        <f t="shared" si="7"/>
        <v>109091085</v>
      </c>
      <c r="Q38" s="29">
        <f t="shared" si="7"/>
        <v>114148077</v>
      </c>
    </row>
    <row r="39" spans="1:17" ht="13.5">
      <c r="A39" s="3" t="s">
        <v>33</v>
      </c>
      <c r="B39" s="2"/>
      <c r="C39" s="19">
        <v>1054259</v>
      </c>
      <c r="D39" s="19">
        <v>1054259</v>
      </c>
      <c r="E39" s="19">
        <v>1054259</v>
      </c>
      <c r="F39" s="19">
        <v>1054259</v>
      </c>
      <c r="G39" s="19">
        <v>1054259</v>
      </c>
      <c r="H39" s="19">
        <v>1054259</v>
      </c>
      <c r="I39" s="19">
        <v>1054259</v>
      </c>
      <c r="J39" s="19">
        <v>1054259</v>
      </c>
      <c r="K39" s="19">
        <v>1054259</v>
      </c>
      <c r="L39" s="19">
        <v>1054259</v>
      </c>
      <c r="M39" s="19">
        <v>1054259</v>
      </c>
      <c r="N39" s="20">
        <v>1053673</v>
      </c>
      <c r="O39" s="21">
        <v>12650522</v>
      </c>
      <c r="P39" s="19">
        <v>13251411</v>
      </c>
      <c r="Q39" s="22">
        <v>13880833</v>
      </c>
    </row>
    <row r="40" spans="1:17" ht="13.5">
      <c r="A40" s="3" t="s">
        <v>34</v>
      </c>
      <c r="B40" s="2"/>
      <c r="C40" s="19">
        <v>7634019</v>
      </c>
      <c r="D40" s="19">
        <v>7634019</v>
      </c>
      <c r="E40" s="19">
        <v>7634019</v>
      </c>
      <c r="F40" s="19">
        <v>7634019</v>
      </c>
      <c r="G40" s="19">
        <v>7634019</v>
      </c>
      <c r="H40" s="19">
        <v>7634019</v>
      </c>
      <c r="I40" s="19">
        <v>7634019</v>
      </c>
      <c r="J40" s="19">
        <v>7634019</v>
      </c>
      <c r="K40" s="19">
        <v>7634019</v>
      </c>
      <c r="L40" s="19">
        <v>7634019</v>
      </c>
      <c r="M40" s="19">
        <v>7634019</v>
      </c>
      <c r="N40" s="20">
        <v>7633407</v>
      </c>
      <c r="O40" s="21">
        <v>91607616</v>
      </c>
      <c r="P40" s="19">
        <v>95839674</v>
      </c>
      <c r="Q40" s="22">
        <v>100267244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6628459</v>
      </c>
      <c r="D42" s="16">
        <f t="shared" si="8"/>
        <v>6628459</v>
      </c>
      <c r="E42" s="16">
        <f>SUM(E43:E46)</f>
        <v>6628459</v>
      </c>
      <c r="F42" s="16">
        <f>SUM(F43:F46)</f>
        <v>6628459</v>
      </c>
      <c r="G42" s="16">
        <f>SUM(G43:G46)</f>
        <v>6628459</v>
      </c>
      <c r="H42" s="16">
        <f>SUM(H43:H46)</f>
        <v>6628459</v>
      </c>
      <c r="I42" s="16">
        <f t="shared" si="8"/>
        <v>6628459</v>
      </c>
      <c r="J42" s="16">
        <f t="shared" si="8"/>
        <v>6628459</v>
      </c>
      <c r="K42" s="16">
        <f t="shared" si="8"/>
        <v>6628459</v>
      </c>
      <c r="L42" s="16">
        <f>SUM(L43:L46)</f>
        <v>6628459</v>
      </c>
      <c r="M42" s="16">
        <f>SUM(M43:M46)</f>
        <v>6628459</v>
      </c>
      <c r="N42" s="27">
        <f t="shared" si="8"/>
        <v>6627447</v>
      </c>
      <c r="O42" s="28">
        <f t="shared" si="8"/>
        <v>79540496</v>
      </c>
      <c r="P42" s="16">
        <f t="shared" si="8"/>
        <v>80756436</v>
      </c>
      <c r="Q42" s="29">
        <f t="shared" si="8"/>
        <v>84515582</v>
      </c>
    </row>
    <row r="43" spans="1:17" ht="13.5">
      <c r="A43" s="3" t="s">
        <v>37</v>
      </c>
      <c r="B43" s="2"/>
      <c r="C43" s="19">
        <v>5224990</v>
      </c>
      <c r="D43" s="19">
        <v>5224990</v>
      </c>
      <c r="E43" s="19">
        <v>5224990</v>
      </c>
      <c r="F43" s="19">
        <v>5224990</v>
      </c>
      <c r="G43" s="19">
        <v>5224990</v>
      </c>
      <c r="H43" s="19">
        <v>5224990</v>
      </c>
      <c r="I43" s="19">
        <v>5224990</v>
      </c>
      <c r="J43" s="19">
        <v>5224990</v>
      </c>
      <c r="K43" s="19">
        <v>5224990</v>
      </c>
      <c r="L43" s="19">
        <v>5224990</v>
      </c>
      <c r="M43" s="19">
        <v>5224990</v>
      </c>
      <c r="N43" s="20">
        <v>5224592</v>
      </c>
      <c r="O43" s="21">
        <v>62699482</v>
      </c>
      <c r="P43" s="19">
        <v>63113423</v>
      </c>
      <c r="Q43" s="22">
        <v>66032410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1403469</v>
      </c>
      <c r="D46" s="19">
        <v>1403469</v>
      </c>
      <c r="E46" s="19">
        <v>1403469</v>
      </c>
      <c r="F46" s="19">
        <v>1403469</v>
      </c>
      <c r="G46" s="19">
        <v>1403469</v>
      </c>
      <c r="H46" s="19">
        <v>1403469</v>
      </c>
      <c r="I46" s="19">
        <v>1403469</v>
      </c>
      <c r="J46" s="19">
        <v>1403469</v>
      </c>
      <c r="K46" s="19">
        <v>1403469</v>
      </c>
      <c r="L46" s="19">
        <v>1403469</v>
      </c>
      <c r="M46" s="19">
        <v>1403469</v>
      </c>
      <c r="N46" s="20">
        <v>1402855</v>
      </c>
      <c r="O46" s="21">
        <v>16841014</v>
      </c>
      <c r="P46" s="19">
        <v>17643013</v>
      </c>
      <c r="Q46" s="22">
        <v>18483172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23790987</v>
      </c>
      <c r="D48" s="41">
        <f t="shared" si="9"/>
        <v>23790987</v>
      </c>
      <c r="E48" s="41">
        <f>+E28+E32+E38+E42+E47</f>
        <v>23790987</v>
      </c>
      <c r="F48" s="41">
        <f>+F28+F32+F38+F42+F47</f>
        <v>23790987</v>
      </c>
      <c r="G48" s="41">
        <f>+G28+G32+G38+G42+G47</f>
        <v>23790987</v>
      </c>
      <c r="H48" s="41">
        <f>+H28+H32+H38+H42+H47</f>
        <v>23790987</v>
      </c>
      <c r="I48" s="41">
        <f t="shared" si="9"/>
        <v>23790987</v>
      </c>
      <c r="J48" s="41">
        <f t="shared" si="9"/>
        <v>23790987</v>
      </c>
      <c r="K48" s="41">
        <f t="shared" si="9"/>
        <v>23790987</v>
      </c>
      <c r="L48" s="41">
        <f>+L28+L32+L38+L42+L47</f>
        <v>23790987</v>
      </c>
      <c r="M48" s="41">
        <f>+M28+M32+M38+M42+M47</f>
        <v>23790987</v>
      </c>
      <c r="N48" s="42">
        <f t="shared" si="9"/>
        <v>23784224</v>
      </c>
      <c r="O48" s="43">
        <f t="shared" si="9"/>
        <v>285485081</v>
      </c>
      <c r="P48" s="41">
        <f t="shared" si="9"/>
        <v>296383100</v>
      </c>
      <c r="Q48" s="44">
        <f t="shared" si="9"/>
        <v>310279339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5794621</v>
      </c>
      <c r="D49" s="45">
        <f t="shared" si="10"/>
        <v>5794621</v>
      </c>
      <c r="E49" s="45">
        <f t="shared" si="10"/>
        <v>5794621</v>
      </c>
      <c r="F49" s="45">
        <f t="shared" si="10"/>
        <v>5794621</v>
      </c>
      <c r="G49" s="45">
        <f t="shared" si="10"/>
        <v>5794621</v>
      </c>
      <c r="H49" s="45">
        <f t="shared" si="10"/>
        <v>5794621</v>
      </c>
      <c r="I49" s="45">
        <f t="shared" si="10"/>
        <v>5794621</v>
      </c>
      <c r="J49" s="45">
        <f t="shared" si="10"/>
        <v>5794621</v>
      </c>
      <c r="K49" s="45">
        <f t="shared" si="10"/>
        <v>5794621</v>
      </c>
      <c r="L49" s="45">
        <f>+L25-L48</f>
        <v>5794621</v>
      </c>
      <c r="M49" s="45">
        <f>+M25-M48</f>
        <v>5794621</v>
      </c>
      <c r="N49" s="46">
        <f t="shared" si="10"/>
        <v>5800882</v>
      </c>
      <c r="O49" s="47">
        <f t="shared" si="10"/>
        <v>69541713</v>
      </c>
      <c r="P49" s="45">
        <f t="shared" si="10"/>
        <v>72821629</v>
      </c>
      <c r="Q49" s="48">
        <f t="shared" si="10"/>
        <v>73516647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499146037</v>
      </c>
      <c r="D5" s="16">
        <f t="shared" si="0"/>
        <v>318232888</v>
      </c>
      <c r="E5" s="16">
        <f t="shared" si="0"/>
        <v>189300118</v>
      </c>
      <c r="F5" s="16">
        <f t="shared" si="0"/>
        <v>154025913</v>
      </c>
      <c r="G5" s="16">
        <f t="shared" si="0"/>
        <v>151122010</v>
      </c>
      <c r="H5" s="16">
        <f t="shared" si="0"/>
        <v>480703795</v>
      </c>
      <c r="I5" s="16">
        <f t="shared" si="0"/>
        <v>139562855</v>
      </c>
      <c r="J5" s="16">
        <f t="shared" si="0"/>
        <v>144916331</v>
      </c>
      <c r="K5" s="16">
        <f t="shared" si="0"/>
        <v>320851313</v>
      </c>
      <c r="L5" s="16">
        <f>SUM(L6:L8)</f>
        <v>184808295</v>
      </c>
      <c r="M5" s="16">
        <f>SUM(M6:M8)</f>
        <v>162302395</v>
      </c>
      <c r="N5" s="17">
        <f t="shared" si="0"/>
        <v>163614126</v>
      </c>
      <c r="O5" s="18">
        <f t="shared" si="0"/>
        <v>2908586076</v>
      </c>
      <c r="P5" s="16">
        <f t="shared" si="0"/>
        <v>3137139808</v>
      </c>
      <c r="Q5" s="17">
        <f t="shared" si="0"/>
        <v>3352609542</v>
      </c>
    </row>
    <row r="6" spans="1:17" ht="13.5">
      <c r="A6" s="3" t="s">
        <v>23</v>
      </c>
      <c r="B6" s="2"/>
      <c r="C6" s="19">
        <v>8443409</v>
      </c>
      <c r="D6" s="19">
        <v>4504435</v>
      </c>
      <c r="E6" s="19">
        <v>240437</v>
      </c>
      <c r="F6" s="19">
        <v>201851</v>
      </c>
      <c r="G6" s="19">
        <v>168268</v>
      </c>
      <c r="H6" s="19">
        <v>10413135</v>
      </c>
      <c r="I6" s="19">
        <v>128110</v>
      </c>
      <c r="J6" s="19">
        <v>162449</v>
      </c>
      <c r="K6" s="19">
        <v>5970920</v>
      </c>
      <c r="L6" s="19">
        <v>1345895</v>
      </c>
      <c r="M6" s="19">
        <v>556036</v>
      </c>
      <c r="N6" s="20">
        <v>644202</v>
      </c>
      <c r="O6" s="21">
        <v>32779147</v>
      </c>
      <c r="P6" s="19">
        <v>23045406</v>
      </c>
      <c r="Q6" s="22">
        <v>22491347</v>
      </c>
    </row>
    <row r="7" spans="1:17" ht="13.5">
      <c r="A7" s="3" t="s">
        <v>24</v>
      </c>
      <c r="B7" s="2"/>
      <c r="C7" s="23">
        <v>490702628</v>
      </c>
      <c r="D7" s="23">
        <v>313728453</v>
      </c>
      <c r="E7" s="23">
        <v>189059681</v>
      </c>
      <c r="F7" s="23">
        <v>153824062</v>
      </c>
      <c r="G7" s="23">
        <v>150953742</v>
      </c>
      <c r="H7" s="23">
        <v>470290660</v>
      </c>
      <c r="I7" s="23">
        <v>139434745</v>
      </c>
      <c r="J7" s="23">
        <v>144753882</v>
      </c>
      <c r="K7" s="23">
        <v>314880393</v>
      </c>
      <c r="L7" s="23">
        <v>183462400</v>
      </c>
      <c r="M7" s="23">
        <v>161746359</v>
      </c>
      <c r="N7" s="24">
        <v>162969924</v>
      </c>
      <c r="O7" s="25">
        <v>2875806929</v>
      </c>
      <c r="P7" s="23">
        <v>3114094402</v>
      </c>
      <c r="Q7" s="26">
        <v>3330118195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45284593</v>
      </c>
      <c r="D9" s="16">
        <f t="shared" si="1"/>
        <v>40121610</v>
      </c>
      <c r="E9" s="16">
        <f t="shared" si="1"/>
        <v>21259210</v>
      </c>
      <c r="F9" s="16">
        <f t="shared" si="1"/>
        <v>29240113</v>
      </c>
      <c r="G9" s="16">
        <f t="shared" si="1"/>
        <v>44738222</v>
      </c>
      <c r="H9" s="16">
        <f t="shared" si="1"/>
        <v>106393962</v>
      </c>
      <c r="I9" s="16">
        <f t="shared" si="1"/>
        <v>54767208</v>
      </c>
      <c r="J9" s="16">
        <f t="shared" si="1"/>
        <v>25758305</v>
      </c>
      <c r="K9" s="16">
        <f t="shared" si="1"/>
        <v>99107843</v>
      </c>
      <c r="L9" s="16">
        <f>SUM(L10:L14)</f>
        <v>59259720</v>
      </c>
      <c r="M9" s="16">
        <f>SUM(M10:M14)</f>
        <v>40840530</v>
      </c>
      <c r="N9" s="27">
        <f t="shared" si="1"/>
        <v>55646114</v>
      </c>
      <c r="O9" s="28">
        <f t="shared" si="1"/>
        <v>622417430</v>
      </c>
      <c r="P9" s="16">
        <f t="shared" si="1"/>
        <v>640696458</v>
      </c>
      <c r="Q9" s="29">
        <f t="shared" si="1"/>
        <v>711904860</v>
      </c>
    </row>
    <row r="10" spans="1:17" ht="13.5">
      <c r="A10" s="3" t="s">
        <v>27</v>
      </c>
      <c r="B10" s="2"/>
      <c r="C10" s="19">
        <v>4838415</v>
      </c>
      <c r="D10" s="19">
        <v>3423187</v>
      </c>
      <c r="E10" s="19">
        <v>613665</v>
      </c>
      <c r="F10" s="19">
        <v>771336</v>
      </c>
      <c r="G10" s="19">
        <v>696956</v>
      </c>
      <c r="H10" s="19">
        <v>6316577</v>
      </c>
      <c r="I10" s="19">
        <v>676358</v>
      </c>
      <c r="J10" s="19">
        <v>717194</v>
      </c>
      <c r="K10" s="19">
        <v>9997751</v>
      </c>
      <c r="L10" s="19">
        <v>1750667</v>
      </c>
      <c r="M10" s="19">
        <v>888368</v>
      </c>
      <c r="N10" s="20">
        <v>1243210</v>
      </c>
      <c r="O10" s="21">
        <v>31933684</v>
      </c>
      <c r="P10" s="19">
        <v>32992233</v>
      </c>
      <c r="Q10" s="22">
        <v>34585701</v>
      </c>
    </row>
    <row r="11" spans="1:17" ht="13.5">
      <c r="A11" s="3" t="s">
        <v>28</v>
      </c>
      <c r="B11" s="2"/>
      <c r="C11" s="19">
        <v>457199</v>
      </c>
      <c r="D11" s="19">
        <v>437399</v>
      </c>
      <c r="E11" s="19">
        <v>403999</v>
      </c>
      <c r="F11" s="19">
        <v>396115</v>
      </c>
      <c r="G11" s="19">
        <v>355133</v>
      </c>
      <c r="H11" s="19">
        <v>430457</v>
      </c>
      <c r="I11" s="19">
        <v>488356</v>
      </c>
      <c r="J11" s="19">
        <v>415017</v>
      </c>
      <c r="K11" s="19">
        <v>1607188</v>
      </c>
      <c r="L11" s="19">
        <v>444785</v>
      </c>
      <c r="M11" s="19">
        <v>273739</v>
      </c>
      <c r="N11" s="20">
        <v>474045</v>
      </c>
      <c r="O11" s="21">
        <v>6183432</v>
      </c>
      <c r="P11" s="19">
        <v>6710018</v>
      </c>
      <c r="Q11" s="22">
        <v>7160457</v>
      </c>
    </row>
    <row r="12" spans="1:17" ht="13.5">
      <c r="A12" s="3" t="s">
        <v>29</v>
      </c>
      <c r="B12" s="2"/>
      <c r="C12" s="19">
        <v>18570292</v>
      </c>
      <c r="D12" s="19">
        <v>18043482</v>
      </c>
      <c r="E12" s="19">
        <v>7097957</v>
      </c>
      <c r="F12" s="19">
        <v>8414231</v>
      </c>
      <c r="G12" s="19">
        <v>5757936</v>
      </c>
      <c r="H12" s="19">
        <v>24994481</v>
      </c>
      <c r="I12" s="19">
        <v>6603929</v>
      </c>
      <c r="J12" s="19">
        <v>4627886</v>
      </c>
      <c r="K12" s="19">
        <v>53110735</v>
      </c>
      <c r="L12" s="19">
        <v>12456719</v>
      </c>
      <c r="M12" s="19">
        <v>11765893</v>
      </c>
      <c r="N12" s="20">
        <v>19460214</v>
      </c>
      <c r="O12" s="21">
        <v>190903755</v>
      </c>
      <c r="P12" s="19">
        <v>203584730</v>
      </c>
      <c r="Q12" s="22">
        <v>215464792</v>
      </c>
    </row>
    <row r="13" spans="1:17" ht="13.5">
      <c r="A13" s="3" t="s">
        <v>30</v>
      </c>
      <c r="B13" s="2"/>
      <c r="C13" s="19">
        <v>21417680</v>
      </c>
      <c r="D13" s="19">
        <v>18215097</v>
      </c>
      <c r="E13" s="19">
        <v>13142915</v>
      </c>
      <c r="F13" s="19">
        <v>19657297</v>
      </c>
      <c r="G13" s="19">
        <v>37927105</v>
      </c>
      <c r="H13" s="19">
        <v>74650076</v>
      </c>
      <c r="I13" s="19">
        <v>46997619</v>
      </c>
      <c r="J13" s="19">
        <v>19997135</v>
      </c>
      <c r="K13" s="19">
        <v>34375820</v>
      </c>
      <c r="L13" s="19">
        <v>44605405</v>
      </c>
      <c r="M13" s="19">
        <v>27911450</v>
      </c>
      <c r="N13" s="20">
        <v>34466989</v>
      </c>
      <c r="O13" s="21">
        <v>393364588</v>
      </c>
      <c r="P13" s="19">
        <v>397375753</v>
      </c>
      <c r="Q13" s="22">
        <v>454658661</v>
      </c>
    </row>
    <row r="14" spans="1:17" ht="13.5">
      <c r="A14" s="3" t="s">
        <v>31</v>
      </c>
      <c r="B14" s="2"/>
      <c r="C14" s="23">
        <v>1007</v>
      </c>
      <c r="D14" s="23">
        <v>2445</v>
      </c>
      <c r="E14" s="23">
        <v>674</v>
      </c>
      <c r="F14" s="23">
        <v>1134</v>
      </c>
      <c r="G14" s="23">
        <v>1092</v>
      </c>
      <c r="H14" s="23">
        <v>2371</v>
      </c>
      <c r="I14" s="23">
        <v>946</v>
      </c>
      <c r="J14" s="23">
        <v>1073</v>
      </c>
      <c r="K14" s="23">
        <v>16349</v>
      </c>
      <c r="L14" s="23">
        <v>2144</v>
      </c>
      <c r="M14" s="23">
        <v>1080</v>
      </c>
      <c r="N14" s="24">
        <v>1656</v>
      </c>
      <c r="O14" s="25">
        <v>31971</v>
      </c>
      <c r="P14" s="23">
        <v>33724</v>
      </c>
      <c r="Q14" s="26">
        <v>35249</v>
      </c>
    </row>
    <row r="15" spans="1:17" ht="13.5">
      <c r="A15" s="1" t="s">
        <v>32</v>
      </c>
      <c r="B15" s="4"/>
      <c r="C15" s="16">
        <f aca="true" t="shared" si="2" ref="C15:Q15">SUM(C16:C18)</f>
        <v>33242169</v>
      </c>
      <c r="D15" s="16">
        <f t="shared" si="2"/>
        <v>27777696</v>
      </c>
      <c r="E15" s="16">
        <f t="shared" si="2"/>
        <v>16653320</v>
      </c>
      <c r="F15" s="16">
        <f t="shared" si="2"/>
        <v>24226298</v>
      </c>
      <c r="G15" s="16">
        <f t="shared" si="2"/>
        <v>44111949</v>
      </c>
      <c r="H15" s="16">
        <f t="shared" si="2"/>
        <v>95397595</v>
      </c>
      <c r="I15" s="16">
        <f t="shared" si="2"/>
        <v>54513075</v>
      </c>
      <c r="J15" s="16">
        <f t="shared" si="2"/>
        <v>24075735</v>
      </c>
      <c r="K15" s="16">
        <f t="shared" si="2"/>
        <v>62206062</v>
      </c>
      <c r="L15" s="16">
        <f>SUM(L16:L18)</f>
        <v>54031952</v>
      </c>
      <c r="M15" s="16">
        <f>SUM(M16:M18)</f>
        <v>34077556</v>
      </c>
      <c r="N15" s="27">
        <f t="shared" si="2"/>
        <v>43164353</v>
      </c>
      <c r="O15" s="28">
        <f t="shared" si="2"/>
        <v>513477760</v>
      </c>
      <c r="P15" s="16">
        <f t="shared" si="2"/>
        <v>448739515</v>
      </c>
      <c r="Q15" s="29">
        <f t="shared" si="2"/>
        <v>439076905</v>
      </c>
    </row>
    <row r="16" spans="1:17" ht="13.5">
      <c r="A16" s="3" t="s">
        <v>33</v>
      </c>
      <c r="B16" s="2"/>
      <c r="C16" s="19">
        <v>32993887</v>
      </c>
      <c r="D16" s="19">
        <v>22712698</v>
      </c>
      <c r="E16" s="19">
        <v>8140527</v>
      </c>
      <c r="F16" s="19">
        <v>11236105</v>
      </c>
      <c r="G16" s="19">
        <v>18980132</v>
      </c>
      <c r="H16" s="19">
        <v>62928381</v>
      </c>
      <c r="I16" s="19">
        <v>23340936</v>
      </c>
      <c r="J16" s="19">
        <v>10815462</v>
      </c>
      <c r="K16" s="19">
        <v>46078003</v>
      </c>
      <c r="L16" s="19">
        <v>26243175</v>
      </c>
      <c r="M16" s="19">
        <v>16229655</v>
      </c>
      <c r="N16" s="20">
        <v>20990119</v>
      </c>
      <c r="O16" s="21">
        <v>300689080</v>
      </c>
      <c r="P16" s="19">
        <v>258420333</v>
      </c>
      <c r="Q16" s="22">
        <v>252504648</v>
      </c>
    </row>
    <row r="17" spans="1:17" ht="13.5">
      <c r="A17" s="3" t="s">
        <v>34</v>
      </c>
      <c r="B17" s="2"/>
      <c r="C17" s="19">
        <v>125237</v>
      </c>
      <c r="D17" s="19">
        <v>4760176</v>
      </c>
      <c r="E17" s="19">
        <v>8423189</v>
      </c>
      <c r="F17" s="19">
        <v>12842099</v>
      </c>
      <c r="G17" s="19">
        <v>24993030</v>
      </c>
      <c r="H17" s="19">
        <v>32178191</v>
      </c>
      <c r="I17" s="19">
        <v>31051598</v>
      </c>
      <c r="J17" s="19">
        <v>13127800</v>
      </c>
      <c r="K17" s="19">
        <v>14191857</v>
      </c>
      <c r="L17" s="19">
        <v>27523841</v>
      </c>
      <c r="M17" s="19">
        <v>17708770</v>
      </c>
      <c r="N17" s="20">
        <v>21947512</v>
      </c>
      <c r="O17" s="21">
        <v>208873300</v>
      </c>
      <c r="P17" s="19">
        <v>186184356</v>
      </c>
      <c r="Q17" s="22">
        <v>182243778</v>
      </c>
    </row>
    <row r="18" spans="1:17" ht="13.5">
      <c r="A18" s="3" t="s">
        <v>35</v>
      </c>
      <c r="B18" s="2"/>
      <c r="C18" s="19">
        <v>123045</v>
      </c>
      <c r="D18" s="19">
        <v>304822</v>
      </c>
      <c r="E18" s="19">
        <v>89604</v>
      </c>
      <c r="F18" s="19">
        <v>148094</v>
      </c>
      <c r="G18" s="19">
        <v>138787</v>
      </c>
      <c r="H18" s="19">
        <v>291023</v>
      </c>
      <c r="I18" s="19">
        <v>120541</v>
      </c>
      <c r="J18" s="19">
        <v>132473</v>
      </c>
      <c r="K18" s="19">
        <v>1936202</v>
      </c>
      <c r="L18" s="19">
        <v>264936</v>
      </c>
      <c r="M18" s="19">
        <v>139131</v>
      </c>
      <c r="N18" s="20">
        <v>226722</v>
      </c>
      <c r="O18" s="21">
        <v>3915380</v>
      </c>
      <c r="P18" s="19">
        <v>4134826</v>
      </c>
      <c r="Q18" s="22">
        <v>4328479</v>
      </c>
    </row>
    <row r="19" spans="1:17" ht="13.5">
      <c r="A19" s="1" t="s">
        <v>36</v>
      </c>
      <c r="B19" s="4"/>
      <c r="C19" s="16">
        <f aca="true" t="shared" si="3" ref="C19:Q19">SUM(C20:C23)</f>
        <v>459105576</v>
      </c>
      <c r="D19" s="16">
        <f t="shared" si="3"/>
        <v>474831304</v>
      </c>
      <c r="E19" s="16">
        <f t="shared" si="3"/>
        <v>276864467</v>
      </c>
      <c r="F19" s="16">
        <f t="shared" si="3"/>
        <v>294355950</v>
      </c>
      <c r="G19" s="16">
        <f t="shared" si="3"/>
        <v>295965531</v>
      </c>
      <c r="H19" s="16">
        <f t="shared" si="3"/>
        <v>503888810</v>
      </c>
      <c r="I19" s="16">
        <f t="shared" si="3"/>
        <v>347335034</v>
      </c>
      <c r="J19" s="16">
        <f t="shared" si="3"/>
        <v>233008290</v>
      </c>
      <c r="K19" s="16">
        <f t="shared" si="3"/>
        <v>408426915</v>
      </c>
      <c r="L19" s="16">
        <f>SUM(L20:L23)</f>
        <v>348943263</v>
      </c>
      <c r="M19" s="16">
        <f>SUM(M20:M23)</f>
        <v>269994995</v>
      </c>
      <c r="N19" s="27">
        <f t="shared" si="3"/>
        <v>315490056</v>
      </c>
      <c r="O19" s="28">
        <f t="shared" si="3"/>
        <v>4228210191</v>
      </c>
      <c r="P19" s="16">
        <f t="shared" si="3"/>
        <v>4520332588</v>
      </c>
      <c r="Q19" s="29">
        <f t="shared" si="3"/>
        <v>4866256633</v>
      </c>
    </row>
    <row r="20" spans="1:17" ht="13.5">
      <c r="A20" s="3" t="s">
        <v>37</v>
      </c>
      <c r="B20" s="2"/>
      <c r="C20" s="19">
        <v>213616562</v>
      </c>
      <c r="D20" s="19">
        <v>212574128</v>
      </c>
      <c r="E20" s="19">
        <v>191624669</v>
      </c>
      <c r="F20" s="19">
        <v>175502219</v>
      </c>
      <c r="G20" s="19">
        <v>174976239</v>
      </c>
      <c r="H20" s="19">
        <v>212144243</v>
      </c>
      <c r="I20" s="19">
        <v>221366897</v>
      </c>
      <c r="J20" s="19">
        <v>129832594</v>
      </c>
      <c r="K20" s="19">
        <v>174581483</v>
      </c>
      <c r="L20" s="19">
        <v>181600240</v>
      </c>
      <c r="M20" s="19">
        <v>184814817</v>
      </c>
      <c r="N20" s="20">
        <v>200756263</v>
      </c>
      <c r="O20" s="21">
        <v>2273390354</v>
      </c>
      <c r="P20" s="19">
        <v>2383309718</v>
      </c>
      <c r="Q20" s="22">
        <v>2594823245</v>
      </c>
    </row>
    <row r="21" spans="1:17" ht="13.5">
      <c r="A21" s="3" t="s">
        <v>38</v>
      </c>
      <c r="B21" s="2"/>
      <c r="C21" s="19">
        <v>102182613</v>
      </c>
      <c r="D21" s="19">
        <v>158675449</v>
      </c>
      <c r="E21" s="19">
        <v>18807819</v>
      </c>
      <c r="F21" s="19">
        <v>51530611</v>
      </c>
      <c r="G21" s="19">
        <v>47863598</v>
      </c>
      <c r="H21" s="19">
        <v>128307260</v>
      </c>
      <c r="I21" s="19">
        <v>61629722</v>
      </c>
      <c r="J21" s="19">
        <v>35294745</v>
      </c>
      <c r="K21" s="19">
        <v>115423292</v>
      </c>
      <c r="L21" s="19">
        <v>75724399</v>
      </c>
      <c r="M21" s="19">
        <v>26817621</v>
      </c>
      <c r="N21" s="20">
        <v>42444177</v>
      </c>
      <c r="O21" s="21">
        <v>864701306</v>
      </c>
      <c r="P21" s="19">
        <v>1012515716</v>
      </c>
      <c r="Q21" s="22">
        <v>1050628790</v>
      </c>
    </row>
    <row r="22" spans="1:17" ht="13.5">
      <c r="A22" s="3" t="s">
        <v>39</v>
      </c>
      <c r="B22" s="2"/>
      <c r="C22" s="23">
        <v>75796899</v>
      </c>
      <c r="D22" s="23">
        <v>53888387</v>
      </c>
      <c r="E22" s="23">
        <v>36539014</v>
      </c>
      <c r="F22" s="23">
        <v>37029837</v>
      </c>
      <c r="G22" s="23">
        <v>43834065</v>
      </c>
      <c r="H22" s="23">
        <v>86707403</v>
      </c>
      <c r="I22" s="23">
        <v>41283644</v>
      </c>
      <c r="J22" s="23">
        <v>38745968</v>
      </c>
      <c r="K22" s="23">
        <v>60885892</v>
      </c>
      <c r="L22" s="23">
        <v>56876232</v>
      </c>
      <c r="M22" s="23">
        <v>29175584</v>
      </c>
      <c r="N22" s="24">
        <v>41774056</v>
      </c>
      <c r="O22" s="25">
        <v>602536981</v>
      </c>
      <c r="P22" s="23">
        <v>595690923</v>
      </c>
      <c r="Q22" s="26">
        <v>647330582</v>
      </c>
    </row>
    <row r="23" spans="1:17" ht="13.5">
      <c r="A23" s="3" t="s">
        <v>40</v>
      </c>
      <c r="B23" s="2"/>
      <c r="C23" s="19">
        <v>67509502</v>
      </c>
      <c r="D23" s="19">
        <v>49693340</v>
      </c>
      <c r="E23" s="19">
        <v>29892965</v>
      </c>
      <c r="F23" s="19">
        <v>30293283</v>
      </c>
      <c r="G23" s="19">
        <v>29291629</v>
      </c>
      <c r="H23" s="19">
        <v>76729904</v>
      </c>
      <c r="I23" s="19">
        <v>23054771</v>
      </c>
      <c r="J23" s="19">
        <v>29134983</v>
      </c>
      <c r="K23" s="19">
        <v>57536248</v>
      </c>
      <c r="L23" s="19">
        <v>34742392</v>
      </c>
      <c r="M23" s="19">
        <v>29186973</v>
      </c>
      <c r="N23" s="20">
        <v>30515560</v>
      </c>
      <c r="O23" s="21">
        <v>487581550</v>
      </c>
      <c r="P23" s="19">
        <v>528816231</v>
      </c>
      <c r="Q23" s="22">
        <v>573474016</v>
      </c>
    </row>
    <row r="24" spans="1:17" ht="13.5">
      <c r="A24" s="1" t="s">
        <v>41</v>
      </c>
      <c r="B24" s="4"/>
      <c r="C24" s="16">
        <v>3963805</v>
      </c>
      <c r="D24" s="16">
        <v>3966981</v>
      </c>
      <c r="E24" s="16">
        <v>987617</v>
      </c>
      <c r="F24" s="16">
        <v>1379472</v>
      </c>
      <c r="G24" s="16">
        <v>1297299</v>
      </c>
      <c r="H24" s="16">
        <v>5788596</v>
      </c>
      <c r="I24" s="16">
        <v>1253669</v>
      </c>
      <c r="J24" s="16">
        <v>1326951</v>
      </c>
      <c r="K24" s="16">
        <v>17755214</v>
      </c>
      <c r="L24" s="16">
        <v>2683667</v>
      </c>
      <c r="M24" s="16">
        <v>1349833</v>
      </c>
      <c r="N24" s="27">
        <v>2036248</v>
      </c>
      <c r="O24" s="28">
        <v>43789352</v>
      </c>
      <c r="P24" s="16">
        <v>65352319</v>
      </c>
      <c r="Q24" s="29">
        <v>44462762</v>
      </c>
    </row>
    <row r="25" spans="1:17" ht="13.5">
      <c r="A25" s="5" t="s">
        <v>42</v>
      </c>
      <c r="B25" s="6"/>
      <c r="C25" s="41">
        <f aca="true" t="shared" si="4" ref="C25:Q25">+C5+C9+C15+C19+C24</f>
        <v>1040742180</v>
      </c>
      <c r="D25" s="41">
        <f t="shared" si="4"/>
        <v>864930479</v>
      </c>
      <c r="E25" s="41">
        <f t="shared" si="4"/>
        <v>505064732</v>
      </c>
      <c r="F25" s="41">
        <f t="shared" si="4"/>
        <v>503227746</v>
      </c>
      <c r="G25" s="41">
        <f t="shared" si="4"/>
        <v>537235011</v>
      </c>
      <c r="H25" s="41">
        <f t="shared" si="4"/>
        <v>1192172758</v>
      </c>
      <c r="I25" s="41">
        <f t="shared" si="4"/>
        <v>597431841</v>
      </c>
      <c r="J25" s="41">
        <f t="shared" si="4"/>
        <v>429085612</v>
      </c>
      <c r="K25" s="41">
        <f t="shared" si="4"/>
        <v>908347347</v>
      </c>
      <c r="L25" s="41">
        <f>+L5+L9+L15+L19+L24</f>
        <v>649726897</v>
      </c>
      <c r="M25" s="41">
        <f>+M5+M9+M15+M19+M24</f>
        <v>508565309</v>
      </c>
      <c r="N25" s="42">
        <f t="shared" si="4"/>
        <v>579950897</v>
      </c>
      <c r="O25" s="43">
        <f t="shared" si="4"/>
        <v>8316480809</v>
      </c>
      <c r="P25" s="41">
        <f t="shared" si="4"/>
        <v>8812260688</v>
      </c>
      <c r="Q25" s="44">
        <f t="shared" si="4"/>
        <v>9414310702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119265536</v>
      </c>
      <c r="D28" s="16">
        <f t="shared" si="5"/>
        <v>119503034</v>
      </c>
      <c r="E28" s="16">
        <f>SUM(E29:E31)</f>
        <v>130261901</v>
      </c>
      <c r="F28" s="16">
        <f>SUM(F29:F31)</f>
        <v>114822230</v>
      </c>
      <c r="G28" s="16">
        <f>SUM(G29:G31)</f>
        <v>121704581</v>
      </c>
      <c r="H28" s="16">
        <f>SUM(H29:H31)</f>
        <v>178263739</v>
      </c>
      <c r="I28" s="16">
        <f t="shared" si="5"/>
        <v>129079015</v>
      </c>
      <c r="J28" s="16">
        <f t="shared" si="5"/>
        <v>118477805</v>
      </c>
      <c r="K28" s="16">
        <f t="shared" si="5"/>
        <v>118395372</v>
      </c>
      <c r="L28" s="16">
        <f>SUM(L29:L31)</f>
        <v>132122820</v>
      </c>
      <c r="M28" s="16">
        <f>SUM(M29:M31)</f>
        <v>119675871</v>
      </c>
      <c r="N28" s="17">
        <f t="shared" si="5"/>
        <v>130258203</v>
      </c>
      <c r="O28" s="18">
        <f t="shared" si="5"/>
        <v>1531830107</v>
      </c>
      <c r="P28" s="16">
        <f t="shared" si="5"/>
        <v>1586012658</v>
      </c>
      <c r="Q28" s="17">
        <f t="shared" si="5"/>
        <v>1680951383</v>
      </c>
    </row>
    <row r="29" spans="1:17" ht="13.5">
      <c r="A29" s="3" t="s">
        <v>23</v>
      </c>
      <c r="B29" s="2"/>
      <c r="C29" s="19">
        <v>40360065</v>
      </c>
      <c r="D29" s="19">
        <v>33036440</v>
      </c>
      <c r="E29" s="19">
        <v>32406645</v>
      </c>
      <c r="F29" s="19">
        <v>33490803</v>
      </c>
      <c r="G29" s="19">
        <v>35343743</v>
      </c>
      <c r="H29" s="19">
        <v>48597713</v>
      </c>
      <c r="I29" s="19">
        <v>37612077</v>
      </c>
      <c r="J29" s="19">
        <v>35569412</v>
      </c>
      <c r="K29" s="19">
        <v>31632714</v>
      </c>
      <c r="L29" s="19">
        <v>38536230</v>
      </c>
      <c r="M29" s="19">
        <v>31747400</v>
      </c>
      <c r="N29" s="20">
        <v>38007669</v>
      </c>
      <c r="O29" s="21">
        <v>436340911</v>
      </c>
      <c r="P29" s="19">
        <v>442541813</v>
      </c>
      <c r="Q29" s="22">
        <v>461605197</v>
      </c>
    </row>
    <row r="30" spans="1:17" ht="13.5">
      <c r="A30" s="3" t="s">
        <v>24</v>
      </c>
      <c r="B30" s="2"/>
      <c r="C30" s="23">
        <v>77974602</v>
      </c>
      <c r="D30" s="23">
        <v>85487419</v>
      </c>
      <c r="E30" s="23">
        <v>96692978</v>
      </c>
      <c r="F30" s="23">
        <v>80237298</v>
      </c>
      <c r="G30" s="23">
        <v>85294027</v>
      </c>
      <c r="H30" s="23">
        <v>128109537</v>
      </c>
      <c r="I30" s="23">
        <v>90378795</v>
      </c>
      <c r="J30" s="23">
        <v>81888149</v>
      </c>
      <c r="K30" s="23">
        <v>85611819</v>
      </c>
      <c r="L30" s="23">
        <v>92420208</v>
      </c>
      <c r="M30" s="23">
        <v>86840001</v>
      </c>
      <c r="N30" s="24">
        <v>91043984</v>
      </c>
      <c r="O30" s="25">
        <v>1081978817</v>
      </c>
      <c r="P30" s="23">
        <v>1129266028</v>
      </c>
      <c r="Q30" s="26">
        <v>1204192171</v>
      </c>
    </row>
    <row r="31" spans="1:17" ht="13.5">
      <c r="A31" s="3" t="s">
        <v>25</v>
      </c>
      <c r="B31" s="2"/>
      <c r="C31" s="19">
        <v>930869</v>
      </c>
      <c r="D31" s="19">
        <v>979175</v>
      </c>
      <c r="E31" s="19">
        <v>1162278</v>
      </c>
      <c r="F31" s="19">
        <v>1094129</v>
      </c>
      <c r="G31" s="19">
        <v>1066811</v>
      </c>
      <c r="H31" s="19">
        <v>1556489</v>
      </c>
      <c r="I31" s="19">
        <v>1088143</v>
      </c>
      <c r="J31" s="19">
        <v>1020244</v>
      </c>
      <c r="K31" s="19">
        <v>1150839</v>
      </c>
      <c r="L31" s="19">
        <v>1166382</v>
      </c>
      <c r="M31" s="19">
        <v>1088470</v>
      </c>
      <c r="N31" s="20">
        <v>1206550</v>
      </c>
      <c r="O31" s="21">
        <v>13510379</v>
      </c>
      <c r="P31" s="19">
        <v>14204817</v>
      </c>
      <c r="Q31" s="22">
        <v>15154015</v>
      </c>
    </row>
    <row r="32" spans="1:17" ht="13.5">
      <c r="A32" s="1" t="s">
        <v>26</v>
      </c>
      <c r="B32" s="2"/>
      <c r="C32" s="16">
        <f aca="true" t="shared" si="6" ref="C32:Q32">SUM(C33:C37)</f>
        <v>76031037</v>
      </c>
      <c r="D32" s="16">
        <f t="shared" si="6"/>
        <v>80014617</v>
      </c>
      <c r="E32" s="16">
        <f>SUM(E33:E37)</f>
        <v>94756948</v>
      </c>
      <c r="F32" s="16">
        <f>SUM(F33:F37)</f>
        <v>85180675</v>
      </c>
      <c r="G32" s="16">
        <f>SUM(G33:G37)</f>
        <v>83710975</v>
      </c>
      <c r="H32" s="16">
        <f>SUM(H33:H37)</f>
        <v>117549860</v>
      </c>
      <c r="I32" s="16">
        <f t="shared" si="6"/>
        <v>87769634</v>
      </c>
      <c r="J32" s="16">
        <f t="shared" si="6"/>
        <v>83999259</v>
      </c>
      <c r="K32" s="16">
        <f t="shared" si="6"/>
        <v>94530060</v>
      </c>
      <c r="L32" s="16">
        <f>SUM(L33:L37)</f>
        <v>89439300</v>
      </c>
      <c r="M32" s="16">
        <f>SUM(M33:M37)</f>
        <v>87402429</v>
      </c>
      <c r="N32" s="27">
        <f t="shared" si="6"/>
        <v>93504290</v>
      </c>
      <c r="O32" s="28">
        <f t="shared" si="6"/>
        <v>1073889084</v>
      </c>
      <c r="P32" s="16">
        <f t="shared" si="6"/>
        <v>1147556266</v>
      </c>
      <c r="Q32" s="29">
        <f t="shared" si="6"/>
        <v>1221253273</v>
      </c>
    </row>
    <row r="33" spans="1:17" ht="13.5">
      <c r="A33" s="3" t="s">
        <v>27</v>
      </c>
      <c r="B33" s="2"/>
      <c r="C33" s="19">
        <v>11071919</v>
      </c>
      <c r="D33" s="19">
        <v>11292979</v>
      </c>
      <c r="E33" s="19">
        <v>13153918</v>
      </c>
      <c r="F33" s="19">
        <v>11883435</v>
      </c>
      <c r="G33" s="19">
        <v>11599472</v>
      </c>
      <c r="H33" s="19">
        <v>17704376</v>
      </c>
      <c r="I33" s="19">
        <v>12966579</v>
      </c>
      <c r="J33" s="19">
        <v>11629530</v>
      </c>
      <c r="K33" s="19">
        <v>11960113</v>
      </c>
      <c r="L33" s="19">
        <v>12906412</v>
      </c>
      <c r="M33" s="19">
        <v>12039377</v>
      </c>
      <c r="N33" s="20">
        <v>12635502</v>
      </c>
      <c r="O33" s="21">
        <v>150843612</v>
      </c>
      <c r="P33" s="19">
        <v>160243307</v>
      </c>
      <c r="Q33" s="22">
        <v>170856905</v>
      </c>
    </row>
    <row r="34" spans="1:17" ht="13.5">
      <c r="A34" s="3" t="s">
        <v>28</v>
      </c>
      <c r="B34" s="2"/>
      <c r="C34" s="19">
        <v>21895843</v>
      </c>
      <c r="D34" s="19">
        <v>22789162</v>
      </c>
      <c r="E34" s="19">
        <v>27071866</v>
      </c>
      <c r="F34" s="19">
        <v>24475823</v>
      </c>
      <c r="G34" s="19">
        <v>23582045</v>
      </c>
      <c r="H34" s="19">
        <v>32778949</v>
      </c>
      <c r="I34" s="19">
        <v>25225077</v>
      </c>
      <c r="J34" s="19">
        <v>24306518</v>
      </c>
      <c r="K34" s="19">
        <v>27229092</v>
      </c>
      <c r="L34" s="19">
        <v>25204736</v>
      </c>
      <c r="M34" s="19">
        <v>24909728</v>
      </c>
      <c r="N34" s="20">
        <v>26440711</v>
      </c>
      <c r="O34" s="21">
        <v>305909550</v>
      </c>
      <c r="P34" s="19">
        <v>326581214</v>
      </c>
      <c r="Q34" s="22">
        <v>347714074</v>
      </c>
    </row>
    <row r="35" spans="1:17" ht="13.5">
      <c r="A35" s="3" t="s">
        <v>29</v>
      </c>
      <c r="B35" s="2"/>
      <c r="C35" s="19">
        <v>31872676</v>
      </c>
      <c r="D35" s="19">
        <v>32794661</v>
      </c>
      <c r="E35" s="19">
        <v>38540844</v>
      </c>
      <c r="F35" s="19">
        <v>34479313</v>
      </c>
      <c r="G35" s="19">
        <v>33799595</v>
      </c>
      <c r="H35" s="19">
        <v>46562681</v>
      </c>
      <c r="I35" s="19">
        <v>36252158</v>
      </c>
      <c r="J35" s="19">
        <v>34762052</v>
      </c>
      <c r="K35" s="19">
        <v>38500799</v>
      </c>
      <c r="L35" s="19">
        <v>35891048</v>
      </c>
      <c r="M35" s="19">
        <v>35746517</v>
      </c>
      <c r="N35" s="20">
        <v>37325181</v>
      </c>
      <c r="O35" s="21">
        <v>436527525</v>
      </c>
      <c r="P35" s="19">
        <v>469676515</v>
      </c>
      <c r="Q35" s="22">
        <v>499803671</v>
      </c>
    </row>
    <row r="36" spans="1:17" ht="13.5">
      <c r="A36" s="3" t="s">
        <v>30</v>
      </c>
      <c r="B36" s="2"/>
      <c r="C36" s="19">
        <v>7881592</v>
      </c>
      <c r="D36" s="19">
        <v>9672191</v>
      </c>
      <c r="E36" s="19">
        <v>11835313</v>
      </c>
      <c r="F36" s="19">
        <v>10621401</v>
      </c>
      <c r="G36" s="19">
        <v>11163824</v>
      </c>
      <c r="H36" s="19">
        <v>15434494</v>
      </c>
      <c r="I36" s="19">
        <v>9465350</v>
      </c>
      <c r="J36" s="19">
        <v>9599146</v>
      </c>
      <c r="K36" s="19">
        <v>12692738</v>
      </c>
      <c r="L36" s="19">
        <v>11599770</v>
      </c>
      <c r="M36" s="19">
        <v>10919343</v>
      </c>
      <c r="N36" s="20">
        <v>13082138</v>
      </c>
      <c r="O36" s="21">
        <v>133967300</v>
      </c>
      <c r="P36" s="19">
        <v>140959665</v>
      </c>
      <c r="Q36" s="22">
        <v>149372467</v>
      </c>
    </row>
    <row r="37" spans="1:17" ht="13.5">
      <c r="A37" s="3" t="s">
        <v>31</v>
      </c>
      <c r="B37" s="2"/>
      <c r="C37" s="23">
        <v>3309007</v>
      </c>
      <c r="D37" s="23">
        <v>3465624</v>
      </c>
      <c r="E37" s="23">
        <v>4155007</v>
      </c>
      <c r="F37" s="23">
        <v>3720703</v>
      </c>
      <c r="G37" s="23">
        <v>3566039</v>
      </c>
      <c r="H37" s="23">
        <v>5069360</v>
      </c>
      <c r="I37" s="23">
        <v>3860470</v>
      </c>
      <c r="J37" s="23">
        <v>3702013</v>
      </c>
      <c r="K37" s="23">
        <v>4147318</v>
      </c>
      <c r="L37" s="23">
        <v>3837334</v>
      </c>
      <c r="M37" s="23">
        <v>3787464</v>
      </c>
      <c r="N37" s="24">
        <v>4020758</v>
      </c>
      <c r="O37" s="25">
        <v>46641097</v>
      </c>
      <c r="P37" s="23">
        <v>50095565</v>
      </c>
      <c r="Q37" s="26">
        <v>53506156</v>
      </c>
    </row>
    <row r="38" spans="1:17" ht="13.5">
      <c r="A38" s="1" t="s">
        <v>32</v>
      </c>
      <c r="B38" s="4"/>
      <c r="C38" s="16">
        <f aca="true" t="shared" si="7" ref="C38:Q38">SUM(C39:C41)</f>
        <v>51271348</v>
      </c>
      <c r="D38" s="16">
        <f t="shared" si="7"/>
        <v>72097249</v>
      </c>
      <c r="E38" s="16">
        <f>SUM(E39:E41)</f>
        <v>85189774</v>
      </c>
      <c r="F38" s="16">
        <f>SUM(F39:F41)</f>
        <v>52272258</v>
      </c>
      <c r="G38" s="16">
        <f>SUM(G39:G41)</f>
        <v>68184452</v>
      </c>
      <c r="H38" s="16">
        <f>SUM(H39:H41)</f>
        <v>109022182</v>
      </c>
      <c r="I38" s="16">
        <f t="shared" si="7"/>
        <v>65520317</v>
      </c>
      <c r="J38" s="16">
        <f t="shared" si="7"/>
        <v>60700118</v>
      </c>
      <c r="K38" s="16">
        <f t="shared" si="7"/>
        <v>72265475</v>
      </c>
      <c r="L38" s="16">
        <f>SUM(L39:L41)</f>
        <v>69930281</v>
      </c>
      <c r="M38" s="16">
        <f>SUM(M39:M41)</f>
        <v>67935648</v>
      </c>
      <c r="N38" s="27">
        <f t="shared" si="7"/>
        <v>73202360</v>
      </c>
      <c r="O38" s="28">
        <f t="shared" si="7"/>
        <v>847591462</v>
      </c>
      <c r="P38" s="16">
        <f t="shared" si="7"/>
        <v>1044323808</v>
      </c>
      <c r="Q38" s="29">
        <f t="shared" si="7"/>
        <v>1088989700</v>
      </c>
    </row>
    <row r="39" spans="1:17" ht="13.5">
      <c r="A39" s="3" t="s">
        <v>33</v>
      </c>
      <c r="B39" s="2"/>
      <c r="C39" s="19">
        <v>17425418</v>
      </c>
      <c r="D39" s="19">
        <v>19014802</v>
      </c>
      <c r="E39" s="19">
        <v>22507568</v>
      </c>
      <c r="F39" s="19">
        <v>20680138</v>
      </c>
      <c r="G39" s="19">
        <v>20770245</v>
      </c>
      <c r="H39" s="19">
        <v>30663341</v>
      </c>
      <c r="I39" s="19">
        <v>20548336</v>
      </c>
      <c r="J39" s="19">
        <v>19220663</v>
      </c>
      <c r="K39" s="19">
        <v>22004612</v>
      </c>
      <c r="L39" s="19">
        <v>22627964</v>
      </c>
      <c r="M39" s="19">
        <v>20850833</v>
      </c>
      <c r="N39" s="20">
        <v>23484952</v>
      </c>
      <c r="O39" s="21">
        <v>259798872</v>
      </c>
      <c r="P39" s="19">
        <v>309529184</v>
      </c>
      <c r="Q39" s="22">
        <v>306235569</v>
      </c>
    </row>
    <row r="40" spans="1:17" ht="13.5">
      <c r="A40" s="3" t="s">
        <v>34</v>
      </c>
      <c r="B40" s="2"/>
      <c r="C40" s="19">
        <v>31740462</v>
      </c>
      <c r="D40" s="19">
        <v>50882171</v>
      </c>
      <c r="E40" s="19">
        <v>60042187</v>
      </c>
      <c r="F40" s="19">
        <v>29239807</v>
      </c>
      <c r="G40" s="19">
        <v>45136080</v>
      </c>
      <c r="H40" s="19">
        <v>75144162</v>
      </c>
      <c r="I40" s="19">
        <v>42527150</v>
      </c>
      <c r="J40" s="19">
        <v>39128635</v>
      </c>
      <c r="K40" s="19">
        <v>47607455</v>
      </c>
      <c r="L40" s="19">
        <v>44866955</v>
      </c>
      <c r="M40" s="19">
        <v>44667430</v>
      </c>
      <c r="N40" s="20">
        <v>47155644</v>
      </c>
      <c r="O40" s="21">
        <v>558138138</v>
      </c>
      <c r="P40" s="19">
        <v>703226280</v>
      </c>
      <c r="Q40" s="22">
        <v>749174882</v>
      </c>
    </row>
    <row r="41" spans="1:17" ht="13.5">
      <c r="A41" s="3" t="s">
        <v>35</v>
      </c>
      <c r="B41" s="2"/>
      <c r="C41" s="19">
        <v>2105468</v>
      </c>
      <c r="D41" s="19">
        <v>2200276</v>
      </c>
      <c r="E41" s="19">
        <v>2640019</v>
      </c>
      <c r="F41" s="19">
        <v>2352313</v>
      </c>
      <c r="G41" s="19">
        <v>2278127</v>
      </c>
      <c r="H41" s="19">
        <v>3214679</v>
      </c>
      <c r="I41" s="19">
        <v>2444831</v>
      </c>
      <c r="J41" s="19">
        <v>2350820</v>
      </c>
      <c r="K41" s="19">
        <v>2653408</v>
      </c>
      <c r="L41" s="19">
        <v>2435362</v>
      </c>
      <c r="M41" s="19">
        <v>2417385</v>
      </c>
      <c r="N41" s="20">
        <v>2561764</v>
      </c>
      <c r="O41" s="21">
        <v>29654452</v>
      </c>
      <c r="P41" s="19">
        <v>31568344</v>
      </c>
      <c r="Q41" s="22">
        <v>33579249</v>
      </c>
    </row>
    <row r="42" spans="1:17" ht="13.5">
      <c r="A42" s="1" t="s">
        <v>36</v>
      </c>
      <c r="B42" s="4"/>
      <c r="C42" s="16">
        <f aca="true" t="shared" si="8" ref="C42:Q42">SUM(C43:C46)</f>
        <v>366845497</v>
      </c>
      <c r="D42" s="16">
        <f t="shared" si="8"/>
        <v>425059122</v>
      </c>
      <c r="E42" s="16">
        <f>SUM(E43:E46)</f>
        <v>337028168</v>
      </c>
      <c r="F42" s="16">
        <f>SUM(F43:F46)</f>
        <v>264706989</v>
      </c>
      <c r="G42" s="16">
        <f>SUM(G43:G46)</f>
        <v>313431050</v>
      </c>
      <c r="H42" s="16">
        <f>SUM(H43:H46)</f>
        <v>354741935</v>
      </c>
      <c r="I42" s="16">
        <f t="shared" si="8"/>
        <v>302269426</v>
      </c>
      <c r="J42" s="16">
        <f t="shared" si="8"/>
        <v>268507789</v>
      </c>
      <c r="K42" s="16">
        <f t="shared" si="8"/>
        <v>300031990</v>
      </c>
      <c r="L42" s="16">
        <f>SUM(L43:L46)</f>
        <v>293412118</v>
      </c>
      <c r="M42" s="16">
        <f>SUM(M43:M46)</f>
        <v>307417160</v>
      </c>
      <c r="N42" s="27">
        <f t="shared" si="8"/>
        <v>387209312</v>
      </c>
      <c r="O42" s="28">
        <f t="shared" si="8"/>
        <v>3920660556</v>
      </c>
      <c r="P42" s="16">
        <f t="shared" si="8"/>
        <v>4140767548</v>
      </c>
      <c r="Q42" s="29">
        <f t="shared" si="8"/>
        <v>4537097266</v>
      </c>
    </row>
    <row r="43" spans="1:17" ht="13.5">
      <c r="A43" s="3" t="s">
        <v>37</v>
      </c>
      <c r="B43" s="2"/>
      <c r="C43" s="19">
        <v>250288654</v>
      </c>
      <c r="D43" s="19">
        <v>287861657</v>
      </c>
      <c r="E43" s="19">
        <v>198708063</v>
      </c>
      <c r="F43" s="19">
        <v>158010312</v>
      </c>
      <c r="G43" s="19">
        <v>192751234</v>
      </c>
      <c r="H43" s="19">
        <v>188142497</v>
      </c>
      <c r="I43" s="19">
        <v>180325217</v>
      </c>
      <c r="J43" s="19">
        <v>157734513</v>
      </c>
      <c r="K43" s="19">
        <v>177848764</v>
      </c>
      <c r="L43" s="19">
        <v>170734074</v>
      </c>
      <c r="M43" s="19">
        <v>186762504</v>
      </c>
      <c r="N43" s="20">
        <v>250859017</v>
      </c>
      <c r="O43" s="21">
        <v>2400026506</v>
      </c>
      <c r="P43" s="19">
        <v>2539501053</v>
      </c>
      <c r="Q43" s="22">
        <v>2788233791</v>
      </c>
    </row>
    <row r="44" spans="1:17" ht="13.5">
      <c r="A44" s="3" t="s">
        <v>38</v>
      </c>
      <c r="B44" s="2"/>
      <c r="C44" s="19">
        <v>61119092</v>
      </c>
      <c r="D44" s="19">
        <v>71194878</v>
      </c>
      <c r="E44" s="19">
        <v>61235931</v>
      </c>
      <c r="F44" s="19">
        <v>47520572</v>
      </c>
      <c r="G44" s="19">
        <v>56032049</v>
      </c>
      <c r="H44" s="19">
        <v>67623344</v>
      </c>
      <c r="I44" s="19">
        <v>55012337</v>
      </c>
      <c r="J44" s="19">
        <v>48688809</v>
      </c>
      <c r="K44" s="19">
        <v>53083533</v>
      </c>
      <c r="L44" s="19">
        <v>53587608</v>
      </c>
      <c r="M44" s="19">
        <v>54454573</v>
      </c>
      <c r="N44" s="20">
        <v>65695293</v>
      </c>
      <c r="O44" s="21">
        <v>695248019</v>
      </c>
      <c r="P44" s="19">
        <v>743647926</v>
      </c>
      <c r="Q44" s="22">
        <v>805050941</v>
      </c>
    </row>
    <row r="45" spans="1:17" ht="13.5">
      <c r="A45" s="3" t="s">
        <v>39</v>
      </c>
      <c r="B45" s="2"/>
      <c r="C45" s="23">
        <v>27197965</v>
      </c>
      <c r="D45" s="23">
        <v>37262540</v>
      </c>
      <c r="E45" s="23">
        <v>44112016</v>
      </c>
      <c r="F45" s="23">
        <v>28835927</v>
      </c>
      <c r="G45" s="23">
        <v>35198689</v>
      </c>
      <c r="H45" s="23">
        <v>55352316</v>
      </c>
      <c r="I45" s="23">
        <v>34420375</v>
      </c>
      <c r="J45" s="23">
        <v>32505237</v>
      </c>
      <c r="K45" s="23">
        <v>38614807</v>
      </c>
      <c r="L45" s="23">
        <v>36479030</v>
      </c>
      <c r="M45" s="23">
        <v>35629157</v>
      </c>
      <c r="N45" s="24">
        <v>38549441</v>
      </c>
      <c r="O45" s="25">
        <v>444157500</v>
      </c>
      <c r="P45" s="23">
        <v>458374633</v>
      </c>
      <c r="Q45" s="26">
        <v>514405236</v>
      </c>
    </row>
    <row r="46" spans="1:17" ht="13.5">
      <c r="A46" s="3" t="s">
        <v>40</v>
      </c>
      <c r="B46" s="2"/>
      <c r="C46" s="19">
        <v>28239786</v>
      </c>
      <c r="D46" s="19">
        <v>28740047</v>
      </c>
      <c r="E46" s="19">
        <v>32972158</v>
      </c>
      <c r="F46" s="19">
        <v>30340178</v>
      </c>
      <c r="G46" s="19">
        <v>29449078</v>
      </c>
      <c r="H46" s="19">
        <v>43623778</v>
      </c>
      <c r="I46" s="19">
        <v>32511497</v>
      </c>
      <c r="J46" s="19">
        <v>29579230</v>
      </c>
      <c r="K46" s="19">
        <v>30484886</v>
      </c>
      <c r="L46" s="19">
        <v>32611406</v>
      </c>
      <c r="M46" s="19">
        <v>30570926</v>
      </c>
      <c r="N46" s="20">
        <v>32105561</v>
      </c>
      <c r="O46" s="21">
        <v>381228531</v>
      </c>
      <c r="P46" s="19">
        <v>399243936</v>
      </c>
      <c r="Q46" s="22">
        <v>429407298</v>
      </c>
    </row>
    <row r="47" spans="1:17" ht="13.5">
      <c r="A47" s="1" t="s">
        <v>41</v>
      </c>
      <c r="B47" s="4"/>
      <c r="C47" s="16">
        <v>18236066</v>
      </c>
      <c r="D47" s="16">
        <v>9845709</v>
      </c>
      <c r="E47" s="16">
        <v>6981274</v>
      </c>
      <c r="F47" s="16">
        <v>9356653</v>
      </c>
      <c r="G47" s="16">
        <v>11393817</v>
      </c>
      <c r="H47" s="16">
        <v>13038299</v>
      </c>
      <c r="I47" s="16">
        <v>12193447</v>
      </c>
      <c r="J47" s="16">
        <v>11394596</v>
      </c>
      <c r="K47" s="16">
        <v>9165132</v>
      </c>
      <c r="L47" s="16">
        <v>11589922</v>
      </c>
      <c r="M47" s="16">
        <v>7455154</v>
      </c>
      <c r="N47" s="27">
        <v>12331370</v>
      </c>
      <c r="O47" s="28">
        <v>132981439</v>
      </c>
      <c r="P47" s="16">
        <v>174402002</v>
      </c>
      <c r="Q47" s="29">
        <v>151236573</v>
      </c>
    </row>
    <row r="48" spans="1:17" ht="13.5">
      <c r="A48" s="5" t="s">
        <v>44</v>
      </c>
      <c r="B48" s="6"/>
      <c r="C48" s="41">
        <f aca="true" t="shared" si="9" ref="C48:Q48">+C28+C32+C38+C42+C47</f>
        <v>631649484</v>
      </c>
      <c r="D48" s="41">
        <f t="shared" si="9"/>
        <v>706519731</v>
      </c>
      <c r="E48" s="41">
        <f>+E28+E32+E38+E42+E47</f>
        <v>654218065</v>
      </c>
      <c r="F48" s="41">
        <f>+F28+F32+F38+F42+F47</f>
        <v>526338805</v>
      </c>
      <c r="G48" s="41">
        <f>+G28+G32+G38+G42+G47</f>
        <v>598424875</v>
      </c>
      <c r="H48" s="41">
        <f>+H28+H32+H38+H42+H47</f>
        <v>772616015</v>
      </c>
      <c r="I48" s="41">
        <f t="shared" si="9"/>
        <v>596831839</v>
      </c>
      <c r="J48" s="41">
        <f t="shared" si="9"/>
        <v>543079567</v>
      </c>
      <c r="K48" s="41">
        <f t="shared" si="9"/>
        <v>594388029</v>
      </c>
      <c r="L48" s="41">
        <f>+L28+L32+L38+L42+L47</f>
        <v>596494441</v>
      </c>
      <c r="M48" s="41">
        <f>+M28+M32+M38+M42+M47</f>
        <v>589886262</v>
      </c>
      <c r="N48" s="42">
        <f t="shared" si="9"/>
        <v>696505535</v>
      </c>
      <c r="O48" s="43">
        <f t="shared" si="9"/>
        <v>7506952648</v>
      </c>
      <c r="P48" s="41">
        <f t="shared" si="9"/>
        <v>8093062282</v>
      </c>
      <c r="Q48" s="44">
        <f t="shared" si="9"/>
        <v>8679528195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409092696</v>
      </c>
      <c r="D49" s="45">
        <f t="shared" si="10"/>
        <v>158410748</v>
      </c>
      <c r="E49" s="45">
        <f t="shared" si="10"/>
        <v>-149153333</v>
      </c>
      <c r="F49" s="45">
        <f t="shared" si="10"/>
        <v>-23111059</v>
      </c>
      <c r="G49" s="45">
        <f t="shared" si="10"/>
        <v>-61189864</v>
      </c>
      <c r="H49" s="45">
        <f t="shared" si="10"/>
        <v>419556743</v>
      </c>
      <c r="I49" s="45">
        <f t="shared" si="10"/>
        <v>600002</v>
      </c>
      <c r="J49" s="45">
        <f t="shared" si="10"/>
        <v>-113993955</v>
      </c>
      <c r="K49" s="45">
        <f t="shared" si="10"/>
        <v>313959318</v>
      </c>
      <c r="L49" s="45">
        <f>+L25-L48</f>
        <v>53232456</v>
      </c>
      <c r="M49" s="45">
        <f>+M25-M48</f>
        <v>-81320953</v>
      </c>
      <c r="N49" s="46">
        <f t="shared" si="10"/>
        <v>-116554638</v>
      </c>
      <c r="O49" s="47">
        <f t="shared" si="10"/>
        <v>809528161</v>
      </c>
      <c r="P49" s="45">
        <f t="shared" si="10"/>
        <v>719198406</v>
      </c>
      <c r="Q49" s="48">
        <f t="shared" si="10"/>
        <v>734782507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22227575</v>
      </c>
      <c r="D5" s="16">
        <f t="shared" si="0"/>
        <v>22227575</v>
      </c>
      <c r="E5" s="16">
        <f t="shared" si="0"/>
        <v>22227575</v>
      </c>
      <c r="F5" s="16">
        <f t="shared" si="0"/>
        <v>22227575</v>
      </c>
      <c r="G5" s="16">
        <f t="shared" si="0"/>
        <v>22227575</v>
      </c>
      <c r="H5" s="16">
        <f t="shared" si="0"/>
        <v>22227563</v>
      </c>
      <c r="I5" s="16">
        <f t="shared" si="0"/>
        <v>22227575</v>
      </c>
      <c r="J5" s="16">
        <f t="shared" si="0"/>
        <v>22227575</v>
      </c>
      <c r="K5" s="16">
        <f t="shared" si="0"/>
        <v>22227575</v>
      </c>
      <c r="L5" s="16">
        <f>SUM(L6:L8)</f>
        <v>22227575</v>
      </c>
      <c r="M5" s="16">
        <f>SUM(M6:M8)</f>
        <v>22227575</v>
      </c>
      <c r="N5" s="17">
        <f t="shared" si="0"/>
        <v>22227575</v>
      </c>
      <c r="O5" s="18">
        <f t="shared" si="0"/>
        <v>266730888</v>
      </c>
      <c r="P5" s="16">
        <f t="shared" si="0"/>
        <v>273474473</v>
      </c>
      <c r="Q5" s="17">
        <f t="shared" si="0"/>
        <v>289799826</v>
      </c>
    </row>
    <row r="6" spans="1:17" ht="13.5">
      <c r="A6" s="3" t="s">
        <v>23</v>
      </c>
      <c r="B6" s="2"/>
      <c r="C6" s="19">
        <v>1060</v>
      </c>
      <c r="D6" s="19">
        <v>1060</v>
      </c>
      <c r="E6" s="19">
        <v>1060</v>
      </c>
      <c r="F6" s="19">
        <v>1060</v>
      </c>
      <c r="G6" s="19">
        <v>1060</v>
      </c>
      <c r="H6" s="19">
        <v>1060</v>
      </c>
      <c r="I6" s="19">
        <v>1060</v>
      </c>
      <c r="J6" s="19">
        <v>1060</v>
      </c>
      <c r="K6" s="19">
        <v>1060</v>
      </c>
      <c r="L6" s="19">
        <v>1060</v>
      </c>
      <c r="M6" s="19">
        <v>1060</v>
      </c>
      <c r="N6" s="20">
        <v>1060</v>
      </c>
      <c r="O6" s="21">
        <v>12720</v>
      </c>
      <c r="P6" s="19">
        <v>13356</v>
      </c>
      <c r="Q6" s="22">
        <v>14024</v>
      </c>
    </row>
    <row r="7" spans="1:17" ht="13.5">
      <c r="A7" s="3" t="s">
        <v>24</v>
      </c>
      <c r="B7" s="2"/>
      <c r="C7" s="23">
        <v>22226515</v>
      </c>
      <c r="D7" s="23">
        <v>22226515</v>
      </c>
      <c r="E7" s="23">
        <v>22226515</v>
      </c>
      <c r="F7" s="23">
        <v>22226515</v>
      </c>
      <c r="G7" s="23">
        <v>22226515</v>
      </c>
      <c r="H7" s="23">
        <v>22226503</v>
      </c>
      <c r="I7" s="23">
        <v>22226515</v>
      </c>
      <c r="J7" s="23">
        <v>22226515</v>
      </c>
      <c r="K7" s="23">
        <v>22226515</v>
      </c>
      <c r="L7" s="23">
        <v>22226515</v>
      </c>
      <c r="M7" s="23">
        <v>22226515</v>
      </c>
      <c r="N7" s="24">
        <v>22226515</v>
      </c>
      <c r="O7" s="25">
        <v>266718168</v>
      </c>
      <c r="P7" s="23">
        <v>273461117</v>
      </c>
      <c r="Q7" s="26">
        <v>289785802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84232</v>
      </c>
      <c r="D9" s="16">
        <f t="shared" si="1"/>
        <v>84232</v>
      </c>
      <c r="E9" s="16">
        <f t="shared" si="1"/>
        <v>84232</v>
      </c>
      <c r="F9" s="16">
        <f t="shared" si="1"/>
        <v>84232</v>
      </c>
      <c r="G9" s="16">
        <f t="shared" si="1"/>
        <v>84232</v>
      </c>
      <c r="H9" s="16">
        <f t="shared" si="1"/>
        <v>84230</v>
      </c>
      <c r="I9" s="16">
        <f t="shared" si="1"/>
        <v>84232</v>
      </c>
      <c r="J9" s="16">
        <f t="shared" si="1"/>
        <v>84232</v>
      </c>
      <c r="K9" s="16">
        <f t="shared" si="1"/>
        <v>84232</v>
      </c>
      <c r="L9" s="16">
        <f>SUM(L10:L14)</f>
        <v>84232</v>
      </c>
      <c r="M9" s="16">
        <f>SUM(M10:M14)</f>
        <v>84232</v>
      </c>
      <c r="N9" s="27">
        <f t="shared" si="1"/>
        <v>84232</v>
      </c>
      <c r="O9" s="28">
        <f t="shared" si="1"/>
        <v>1010782</v>
      </c>
      <c r="P9" s="16">
        <f t="shared" si="1"/>
        <v>591971</v>
      </c>
      <c r="Q9" s="29">
        <f t="shared" si="1"/>
        <v>1121571</v>
      </c>
    </row>
    <row r="10" spans="1:17" ht="13.5">
      <c r="A10" s="3" t="s">
        <v>27</v>
      </c>
      <c r="B10" s="2"/>
      <c r="C10" s="19">
        <v>2815</v>
      </c>
      <c r="D10" s="19">
        <v>2815</v>
      </c>
      <c r="E10" s="19">
        <v>2815</v>
      </c>
      <c r="F10" s="19">
        <v>2815</v>
      </c>
      <c r="G10" s="19">
        <v>2815</v>
      </c>
      <c r="H10" s="19">
        <v>2817</v>
      </c>
      <c r="I10" s="19">
        <v>2815</v>
      </c>
      <c r="J10" s="19">
        <v>2815</v>
      </c>
      <c r="K10" s="19">
        <v>2815</v>
      </c>
      <c r="L10" s="19">
        <v>2815</v>
      </c>
      <c r="M10" s="19">
        <v>2815</v>
      </c>
      <c r="N10" s="20">
        <v>2815</v>
      </c>
      <c r="O10" s="21">
        <v>33782</v>
      </c>
      <c r="P10" s="19">
        <v>35471</v>
      </c>
      <c r="Q10" s="22">
        <v>537246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44167</v>
      </c>
      <c r="D12" s="19">
        <v>44167</v>
      </c>
      <c r="E12" s="19">
        <v>44167</v>
      </c>
      <c r="F12" s="19">
        <v>44167</v>
      </c>
      <c r="G12" s="19">
        <v>44167</v>
      </c>
      <c r="H12" s="19">
        <v>44163</v>
      </c>
      <c r="I12" s="19">
        <v>44167</v>
      </c>
      <c r="J12" s="19">
        <v>44167</v>
      </c>
      <c r="K12" s="19">
        <v>44167</v>
      </c>
      <c r="L12" s="19">
        <v>44167</v>
      </c>
      <c r="M12" s="19">
        <v>44167</v>
      </c>
      <c r="N12" s="20">
        <v>44167</v>
      </c>
      <c r="O12" s="21">
        <v>530000</v>
      </c>
      <c r="P12" s="19">
        <v>556500</v>
      </c>
      <c r="Q12" s="22">
        <v>584325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37250</v>
      </c>
      <c r="D14" s="23">
        <v>37250</v>
      </c>
      <c r="E14" s="23">
        <v>37250</v>
      </c>
      <c r="F14" s="23">
        <v>37250</v>
      </c>
      <c r="G14" s="23">
        <v>37250</v>
      </c>
      <c r="H14" s="23">
        <v>37250</v>
      </c>
      <c r="I14" s="23">
        <v>37250</v>
      </c>
      <c r="J14" s="23">
        <v>37250</v>
      </c>
      <c r="K14" s="23">
        <v>37250</v>
      </c>
      <c r="L14" s="23">
        <v>37250</v>
      </c>
      <c r="M14" s="23">
        <v>37250</v>
      </c>
      <c r="N14" s="24">
        <v>37250</v>
      </c>
      <c r="O14" s="25">
        <v>447000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218969</v>
      </c>
      <c r="D15" s="16">
        <f t="shared" si="2"/>
        <v>218969</v>
      </c>
      <c r="E15" s="16">
        <f t="shared" si="2"/>
        <v>218969</v>
      </c>
      <c r="F15" s="16">
        <f t="shared" si="2"/>
        <v>218969</v>
      </c>
      <c r="G15" s="16">
        <f t="shared" si="2"/>
        <v>218969</v>
      </c>
      <c r="H15" s="16">
        <f t="shared" si="2"/>
        <v>218967</v>
      </c>
      <c r="I15" s="16">
        <f t="shared" si="2"/>
        <v>218969</v>
      </c>
      <c r="J15" s="16">
        <f t="shared" si="2"/>
        <v>218969</v>
      </c>
      <c r="K15" s="16">
        <f t="shared" si="2"/>
        <v>218969</v>
      </c>
      <c r="L15" s="16">
        <f>SUM(L16:L18)</f>
        <v>218969</v>
      </c>
      <c r="M15" s="16">
        <f>SUM(M16:M18)</f>
        <v>218969</v>
      </c>
      <c r="N15" s="27">
        <f t="shared" si="2"/>
        <v>218969</v>
      </c>
      <c r="O15" s="28">
        <f t="shared" si="2"/>
        <v>2627626</v>
      </c>
      <c r="P15" s="16">
        <f t="shared" si="2"/>
        <v>3306005</v>
      </c>
      <c r="Q15" s="29">
        <f t="shared" si="2"/>
        <v>4746306</v>
      </c>
    </row>
    <row r="16" spans="1:17" ht="13.5">
      <c r="A16" s="3" t="s">
        <v>33</v>
      </c>
      <c r="B16" s="2"/>
      <c r="C16" s="19">
        <v>130636</v>
      </c>
      <c r="D16" s="19">
        <v>130636</v>
      </c>
      <c r="E16" s="19">
        <v>130636</v>
      </c>
      <c r="F16" s="19">
        <v>130636</v>
      </c>
      <c r="G16" s="19">
        <v>130636</v>
      </c>
      <c r="H16" s="19">
        <v>130630</v>
      </c>
      <c r="I16" s="19">
        <v>130636</v>
      </c>
      <c r="J16" s="19">
        <v>130636</v>
      </c>
      <c r="K16" s="19">
        <v>130636</v>
      </c>
      <c r="L16" s="19">
        <v>130636</v>
      </c>
      <c r="M16" s="19">
        <v>130636</v>
      </c>
      <c r="N16" s="20">
        <v>130636</v>
      </c>
      <c r="O16" s="21">
        <v>1567626</v>
      </c>
      <c r="P16" s="19">
        <v>806005</v>
      </c>
      <c r="Q16" s="22">
        <v>1646306</v>
      </c>
    </row>
    <row r="17" spans="1:17" ht="13.5">
      <c r="A17" s="3" t="s">
        <v>34</v>
      </c>
      <c r="B17" s="2"/>
      <c r="C17" s="19">
        <v>88333</v>
      </c>
      <c r="D17" s="19">
        <v>88333</v>
      </c>
      <c r="E17" s="19">
        <v>88333</v>
      </c>
      <c r="F17" s="19">
        <v>88333</v>
      </c>
      <c r="G17" s="19">
        <v>88333</v>
      </c>
      <c r="H17" s="19">
        <v>88337</v>
      </c>
      <c r="I17" s="19">
        <v>88333</v>
      </c>
      <c r="J17" s="19">
        <v>88333</v>
      </c>
      <c r="K17" s="19">
        <v>88333</v>
      </c>
      <c r="L17" s="19">
        <v>88333</v>
      </c>
      <c r="M17" s="19">
        <v>88333</v>
      </c>
      <c r="N17" s="20">
        <v>88333</v>
      </c>
      <c r="O17" s="21">
        <v>1060000</v>
      </c>
      <c r="P17" s="19">
        <v>2500000</v>
      </c>
      <c r="Q17" s="22">
        <v>3100000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216667</v>
      </c>
      <c r="D19" s="16">
        <f t="shared" si="3"/>
        <v>216667</v>
      </c>
      <c r="E19" s="16">
        <f t="shared" si="3"/>
        <v>216667</v>
      </c>
      <c r="F19" s="16">
        <f t="shared" si="3"/>
        <v>216667</v>
      </c>
      <c r="G19" s="16">
        <f t="shared" si="3"/>
        <v>216667</v>
      </c>
      <c r="H19" s="16">
        <f t="shared" si="3"/>
        <v>216663</v>
      </c>
      <c r="I19" s="16">
        <f t="shared" si="3"/>
        <v>216667</v>
      </c>
      <c r="J19" s="16">
        <f t="shared" si="3"/>
        <v>216667</v>
      </c>
      <c r="K19" s="16">
        <f t="shared" si="3"/>
        <v>216667</v>
      </c>
      <c r="L19" s="16">
        <f>SUM(L20:L23)</f>
        <v>216667</v>
      </c>
      <c r="M19" s="16">
        <f>SUM(M20:M23)</f>
        <v>216667</v>
      </c>
      <c r="N19" s="27">
        <f t="shared" si="3"/>
        <v>216667</v>
      </c>
      <c r="O19" s="28">
        <f t="shared" si="3"/>
        <v>2600000</v>
      </c>
      <c r="P19" s="16">
        <f t="shared" si="3"/>
        <v>2730000</v>
      </c>
      <c r="Q19" s="29">
        <f t="shared" si="3"/>
        <v>3596000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216667</v>
      </c>
      <c r="D23" s="19">
        <v>216667</v>
      </c>
      <c r="E23" s="19">
        <v>216667</v>
      </c>
      <c r="F23" s="19">
        <v>216667</v>
      </c>
      <c r="G23" s="19">
        <v>216667</v>
      </c>
      <c r="H23" s="19">
        <v>216663</v>
      </c>
      <c r="I23" s="19">
        <v>216667</v>
      </c>
      <c r="J23" s="19">
        <v>216667</v>
      </c>
      <c r="K23" s="19">
        <v>216667</v>
      </c>
      <c r="L23" s="19">
        <v>216667</v>
      </c>
      <c r="M23" s="19">
        <v>216667</v>
      </c>
      <c r="N23" s="20">
        <v>216667</v>
      </c>
      <c r="O23" s="21">
        <v>2600000</v>
      </c>
      <c r="P23" s="19">
        <v>2730000</v>
      </c>
      <c r="Q23" s="22">
        <v>3596000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22747443</v>
      </c>
      <c r="D25" s="41">
        <f t="shared" si="4"/>
        <v>22747443</v>
      </c>
      <c r="E25" s="41">
        <f t="shared" si="4"/>
        <v>22747443</v>
      </c>
      <c r="F25" s="41">
        <f t="shared" si="4"/>
        <v>22747443</v>
      </c>
      <c r="G25" s="41">
        <f t="shared" si="4"/>
        <v>22747443</v>
      </c>
      <c r="H25" s="41">
        <f t="shared" si="4"/>
        <v>22747423</v>
      </c>
      <c r="I25" s="41">
        <f t="shared" si="4"/>
        <v>22747443</v>
      </c>
      <c r="J25" s="41">
        <f t="shared" si="4"/>
        <v>22747443</v>
      </c>
      <c r="K25" s="41">
        <f t="shared" si="4"/>
        <v>22747443</v>
      </c>
      <c r="L25" s="41">
        <f>+L5+L9+L15+L19+L24</f>
        <v>22747443</v>
      </c>
      <c r="M25" s="41">
        <f>+M5+M9+M15+M19+M24</f>
        <v>22747443</v>
      </c>
      <c r="N25" s="42">
        <f t="shared" si="4"/>
        <v>22747443</v>
      </c>
      <c r="O25" s="43">
        <f t="shared" si="4"/>
        <v>272969296</v>
      </c>
      <c r="P25" s="41">
        <f t="shared" si="4"/>
        <v>280102449</v>
      </c>
      <c r="Q25" s="44">
        <f t="shared" si="4"/>
        <v>299263703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11759454</v>
      </c>
      <c r="D28" s="16">
        <f t="shared" si="5"/>
        <v>11759454</v>
      </c>
      <c r="E28" s="16">
        <f>SUM(E29:E31)</f>
        <v>11759454</v>
      </c>
      <c r="F28" s="16">
        <f>SUM(F29:F31)</f>
        <v>11759454</v>
      </c>
      <c r="G28" s="16">
        <f>SUM(G29:G31)</f>
        <v>11759454</v>
      </c>
      <c r="H28" s="16">
        <f>SUM(H29:H31)</f>
        <v>11759362</v>
      </c>
      <c r="I28" s="16">
        <f t="shared" si="5"/>
        <v>11759454</v>
      </c>
      <c r="J28" s="16">
        <f t="shared" si="5"/>
        <v>11759454</v>
      </c>
      <c r="K28" s="16">
        <f t="shared" si="5"/>
        <v>11759454</v>
      </c>
      <c r="L28" s="16">
        <f>SUM(L29:L31)</f>
        <v>11759454</v>
      </c>
      <c r="M28" s="16">
        <f>SUM(M29:M31)</f>
        <v>11759454</v>
      </c>
      <c r="N28" s="17">
        <f t="shared" si="5"/>
        <v>11759454</v>
      </c>
      <c r="O28" s="18">
        <f t="shared" si="5"/>
        <v>141113356</v>
      </c>
      <c r="P28" s="16">
        <f t="shared" si="5"/>
        <v>147393896</v>
      </c>
      <c r="Q28" s="17">
        <f t="shared" si="5"/>
        <v>153523435</v>
      </c>
    </row>
    <row r="29" spans="1:17" ht="13.5">
      <c r="A29" s="3" t="s">
        <v>23</v>
      </c>
      <c r="B29" s="2"/>
      <c r="C29" s="19">
        <v>2183215</v>
      </c>
      <c r="D29" s="19">
        <v>2183215</v>
      </c>
      <c r="E29" s="19">
        <v>2183215</v>
      </c>
      <c r="F29" s="19">
        <v>2183215</v>
      </c>
      <c r="G29" s="19">
        <v>2183215</v>
      </c>
      <c r="H29" s="19">
        <v>2183190</v>
      </c>
      <c r="I29" s="19">
        <v>2183215</v>
      </c>
      <c r="J29" s="19">
        <v>2183215</v>
      </c>
      <c r="K29" s="19">
        <v>2183215</v>
      </c>
      <c r="L29" s="19">
        <v>2183215</v>
      </c>
      <c r="M29" s="19">
        <v>2183215</v>
      </c>
      <c r="N29" s="20">
        <v>2183215</v>
      </c>
      <c r="O29" s="21">
        <v>26198555</v>
      </c>
      <c r="P29" s="19">
        <v>28219685</v>
      </c>
      <c r="Q29" s="22">
        <v>26992806</v>
      </c>
    </row>
    <row r="30" spans="1:17" ht="13.5">
      <c r="A30" s="3" t="s">
        <v>24</v>
      </c>
      <c r="B30" s="2"/>
      <c r="C30" s="23">
        <v>9191975</v>
      </c>
      <c r="D30" s="23">
        <v>9191975</v>
      </c>
      <c r="E30" s="23">
        <v>9191975</v>
      </c>
      <c r="F30" s="23">
        <v>9191975</v>
      </c>
      <c r="G30" s="23">
        <v>9191975</v>
      </c>
      <c r="H30" s="23">
        <v>9191901</v>
      </c>
      <c r="I30" s="23">
        <v>9191975</v>
      </c>
      <c r="J30" s="23">
        <v>9191975</v>
      </c>
      <c r="K30" s="23">
        <v>9191975</v>
      </c>
      <c r="L30" s="23">
        <v>9191975</v>
      </c>
      <c r="M30" s="23">
        <v>9191975</v>
      </c>
      <c r="N30" s="24">
        <v>9191975</v>
      </c>
      <c r="O30" s="25">
        <v>110303626</v>
      </c>
      <c r="P30" s="23">
        <v>114282849</v>
      </c>
      <c r="Q30" s="26">
        <v>126530629</v>
      </c>
    </row>
    <row r="31" spans="1:17" ht="13.5">
      <c r="A31" s="3" t="s">
        <v>25</v>
      </c>
      <c r="B31" s="2"/>
      <c r="C31" s="19">
        <v>384264</v>
      </c>
      <c r="D31" s="19">
        <v>384264</v>
      </c>
      <c r="E31" s="19">
        <v>384264</v>
      </c>
      <c r="F31" s="19">
        <v>384264</v>
      </c>
      <c r="G31" s="19">
        <v>384264</v>
      </c>
      <c r="H31" s="19">
        <v>384271</v>
      </c>
      <c r="I31" s="19">
        <v>384264</v>
      </c>
      <c r="J31" s="19">
        <v>384264</v>
      </c>
      <c r="K31" s="19">
        <v>384264</v>
      </c>
      <c r="L31" s="19">
        <v>384264</v>
      </c>
      <c r="M31" s="19">
        <v>384264</v>
      </c>
      <c r="N31" s="20">
        <v>384264</v>
      </c>
      <c r="O31" s="21">
        <v>4611175</v>
      </c>
      <c r="P31" s="19">
        <v>4891362</v>
      </c>
      <c r="Q31" s="22"/>
    </row>
    <row r="32" spans="1:17" ht="13.5">
      <c r="A32" s="1" t="s">
        <v>26</v>
      </c>
      <c r="B32" s="2"/>
      <c r="C32" s="16">
        <f aca="true" t="shared" si="6" ref="C32:Q32">SUM(C33:C37)</f>
        <v>3168015</v>
      </c>
      <c r="D32" s="16">
        <f t="shared" si="6"/>
        <v>3168015</v>
      </c>
      <c r="E32" s="16">
        <f>SUM(E33:E37)</f>
        <v>3168015</v>
      </c>
      <c r="F32" s="16">
        <f>SUM(F33:F37)</f>
        <v>3168015</v>
      </c>
      <c r="G32" s="16">
        <f>SUM(G33:G37)</f>
        <v>3168015</v>
      </c>
      <c r="H32" s="16">
        <f>SUM(H33:H37)</f>
        <v>3168028</v>
      </c>
      <c r="I32" s="16">
        <f t="shared" si="6"/>
        <v>3168015</v>
      </c>
      <c r="J32" s="16">
        <f t="shared" si="6"/>
        <v>3168015</v>
      </c>
      <c r="K32" s="16">
        <f t="shared" si="6"/>
        <v>3168015</v>
      </c>
      <c r="L32" s="16">
        <f>SUM(L33:L37)</f>
        <v>3168015</v>
      </c>
      <c r="M32" s="16">
        <f>SUM(M33:M37)</f>
        <v>3168015</v>
      </c>
      <c r="N32" s="27">
        <f t="shared" si="6"/>
        <v>3168015</v>
      </c>
      <c r="O32" s="28">
        <f t="shared" si="6"/>
        <v>38016193</v>
      </c>
      <c r="P32" s="16">
        <f t="shared" si="6"/>
        <v>40164368</v>
      </c>
      <c r="Q32" s="29">
        <f t="shared" si="6"/>
        <v>5413140</v>
      </c>
    </row>
    <row r="33" spans="1:17" ht="13.5">
      <c r="A33" s="3" t="s">
        <v>27</v>
      </c>
      <c r="B33" s="2"/>
      <c r="C33" s="19">
        <v>1191020</v>
      </c>
      <c r="D33" s="19">
        <v>1191020</v>
      </c>
      <c r="E33" s="19">
        <v>1191020</v>
      </c>
      <c r="F33" s="19">
        <v>1191020</v>
      </c>
      <c r="G33" s="19">
        <v>1191020</v>
      </c>
      <c r="H33" s="19">
        <v>1191016</v>
      </c>
      <c r="I33" s="19">
        <v>1191020</v>
      </c>
      <c r="J33" s="19">
        <v>1191020</v>
      </c>
      <c r="K33" s="19">
        <v>1191020</v>
      </c>
      <c r="L33" s="19">
        <v>1191020</v>
      </c>
      <c r="M33" s="19">
        <v>1191020</v>
      </c>
      <c r="N33" s="20">
        <v>1191020</v>
      </c>
      <c r="O33" s="21">
        <v>14292236</v>
      </c>
      <c r="P33" s="19">
        <v>15541188</v>
      </c>
      <c r="Q33" s="22">
        <v>5353140</v>
      </c>
    </row>
    <row r="34" spans="1:17" ht="13.5">
      <c r="A34" s="3" t="s">
        <v>28</v>
      </c>
      <c r="B34" s="2"/>
      <c r="C34" s="19">
        <v>5500</v>
      </c>
      <c r="D34" s="19">
        <v>5500</v>
      </c>
      <c r="E34" s="19">
        <v>5500</v>
      </c>
      <c r="F34" s="19">
        <v>5500</v>
      </c>
      <c r="G34" s="19">
        <v>5500</v>
      </c>
      <c r="H34" s="19">
        <v>5500</v>
      </c>
      <c r="I34" s="19">
        <v>5500</v>
      </c>
      <c r="J34" s="19">
        <v>5500</v>
      </c>
      <c r="K34" s="19">
        <v>5500</v>
      </c>
      <c r="L34" s="19">
        <v>5500</v>
      </c>
      <c r="M34" s="19">
        <v>5500</v>
      </c>
      <c r="N34" s="20">
        <v>5500</v>
      </c>
      <c r="O34" s="21">
        <v>66000</v>
      </c>
      <c r="P34" s="19">
        <v>60000</v>
      </c>
      <c r="Q34" s="22">
        <v>60000</v>
      </c>
    </row>
    <row r="35" spans="1:17" ht="13.5">
      <c r="A35" s="3" t="s">
        <v>29</v>
      </c>
      <c r="B35" s="2"/>
      <c r="C35" s="19">
        <v>1439669</v>
      </c>
      <c r="D35" s="19">
        <v>1439669</v>
      </c>
      <c r="E35" s="19">
        <v>1439669</v>
      </c>
      <c r="F35" s="19">
        <v>1439669</v>
      </c>
      <c r="G35" s="19">
        <v>1439669</v>
      </c>
      <c r="H35" s="19">
        <v>1439664</v>
      </c>
      <c r="I35" s="19">
        <v>1439669</v>
      </c>
      <c r="J35" s="19">
        <v>1439669</v>
      </c>
      <c r="K35" s="19">
        <v>1439669</v>
      </c>
      <c r="L35" s="19">
        <v>1439669</v>
      </c>
      <c r="M35" s="19">
        <v>1439669</v>
      </c>
      <c r="N35" s="20">
        <v>1439669</v>
      </c>
      <c r="O35" s="21">
        <v>17276023</v>
      </c>
      <c r="P35" s="19">
        <v>18748028</v>
      </c>
      <c r="Q35" s="22"/>
    </row>
    <row r="36" spans="1:17" ht="13.5">
      <c r="A36" s="3" t="s">
        <v>30</v>
      </c>
      <c r="B36" s="2"/>
      <c r="C36" s="19">
        <v>452911</v>
      </c>
      <c r="D36" s="19">
        <v>452911</v>
      </c>
      <c r="E36" s="19">
        <v>452911</v>
      </c>
      <c r="F36" s="19">
        <v>452911</v>
      </c>
      <c r="G36" s="19">
        <v>452911</v>
      </c>
      <c r="H36" s="19">
        <v>452913</v>
      </c>
      <c r="I36" s="19">
        <v>452911</v>
      </c>
      <c r="J36" s="19">
        <v>452911</v>
      </c>
      <c r="K36" s="19">
        <v>452911</v>
      </c>
      <c r="L36" s="19">
        <v>452911</v>
      </c>
      <c r="M36" s="19">
        <v>452911</v>
      </c>
      <c r="N36" s="20">
        <v>452911</v>
      </c>
      <c r="O36" s="21">
        <v>5434934</v>
      </c>
      <c r="P36" s="19">
        <v>5815152</v>
      </c>
      <c r="Q36" s="22"/>
    </row>
    <row r="37" spans="1:17" ht="13.5">
      <c r="A37" s="3" t="s">
        <v>31</v>
      </c>
      <c r="B37" s="2"/>
      <c r="C37" s="23">
        <v>78915</v>
      </c>
      <c r="D37" s="23">
        <v>78915</v>
      </c>
      <c r="E37" s="23">
        <v>78915</v>
      </c>
      <c r="F37" s="23">
        <v>78915</v>
      </c>
      <c r="G37" s="23">
        <v>78915</v>
      </c>
      <c r="H37" s="23">
        <v>78935</v>
      </c>
      <c r="I37" s="23">
        <v>78915</v>
      </c>
      <c r="J37" s="23">
        <v>78915</v>
      </c>
      <c r="K37" s="23">
        <v>78915</v>
      </c>
      <c r="L37" s="23">
        <v>78915</v>
      </c>
      <c r="M37" s="23">
        <v>78915</v>
      </c>
      <c r="N37" s="24">
        <v>78915</v>
      </c>
      <c r="O37" s="25">
        <v>947000</v>
      </c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2660314</v>
      </c>
      <c r="D38" s="16">
        <f t="shared" si="7"/>
        <v>2660314</v>
      </c>
      <c r="E38" s="16">
        <f>SUM(E39:E41)</f>
        <v>2660314</v>
      </c>
      <c r="F38" s="16">
        <f>SUM(F39:F41)</f>
        <v>2660314</v>
      </c>
      <c r="G38" s="16">
        <f>SUM(G39:G41)</f>
        <v>2660314</v>
      </c>
      <c r="H38" s="16">
        <f>SUM(H39:H41)</f>
        <v>2660257</v>
      </c>
      <c r="I38" s="16">
        <f t="shared" si="7"/>
        <v>2660314</v>
      </c>
      <c r="J38" s="16">
        <f t="shared" si="7"/>
        <v>2660314</v>
      </c>
      <c r="K38" s="16">
        <f t="shared" si="7"/>
        <v>2660314</v>
      </c>
      <c r="L38" s="16">
        <f>SUM(L39:L41)</f>
        <v>2660314</v>
      </c>
      <c r="M38" s="16">
        <f>SUM(M39:M41)</f>
        <v>2660314</v>
      </c>
      <c r="N38" s="27">
        <f t="shared" si="7"/>
        <v>2660314</v>
      </c>
      <c r="O38" s="28">
        <f t="shared" si="7"/>
        <v>31923711</v>
      </c>
      <c r="P38" s="16">
        <f t="shared" si="7"/>
        <v>35586100</v>
      </c>
      <c r="Q38" s="29">
        <f t="shared" si="7"/>
        <v>81408074</v>
      </c>
    </row>
    <row r="39" spans="1:17" ht="13.5">
      <c r="A39" s="3" t="s">
        <v>33</v>
      </c>
      <c r="B39" s="2"/>
      <c r="C39" s="19">
        <v>1280456</v>
      </c>
      <c r="D39" s="19">
        <v>1280456</v>
      </c>
      <c r="E39" s="19">
        <v>1280456</v>
      </c>
      <c r="F39" s="19">
        <v>1280456</v>
      </c>
      <c r="G39" s="19">
        <v>1280456</v>
      </c>
      <c r="H39" s="19">
        <v>1280419</v>
      </c>
      <c r="I39" s="19">
        <v>1280456</v>
      </c>
      <c r="J39" s="19">
        <v>1280456</v>
      </c>
      <c r="K39" s="19">
        <v>1280456</v>
      </c>
      <c r="L39" s="19">
        <v>1280456</v>
      </c>
      <c r="M39" s="19">
        <v>1280456</v>
      </c>
      <c r="N39" s="20">
        <v>1280456</v>
      </c>
      <c r="O39" s="21">
        <v>15365435</v>
      </c>
      <c r="P39" s="19">
        <v>18292217</v>
      </c>
      <c r="Q39" s="22">
        <v>6028310</v>
      </c>
    </row>
    <row r="40" spans="1:17" ht="13.5">
      <c r="A40" s="3" t="s">
        <v>34</v>
      </c>
      <c r="B40" s="2"/>
      <c r="C40" s="19">
        <v>1379858</v>
      </c>
      <c r="D40" s="19">
        <v>1379858</v>
      </c>
      <c r="E40" s="19">
        <v>1379858</v>
      </c>
      <c r="F40" s="19">
        <v>1379858</v>
      </c>
      <c r="G40" s="19">
        <v>1379858</v>
      </c>
      <c r="H40" s="19">
        <v>1379838</v>
      </c>
      <c r="I40" s="19">
        <v>1379858</v>
      </c>
      <c r="J40" s="19">
        <v>1379858</v>
      </c>
      <c r="K40" s="19">
        <v>1379858</v>
      </c>
      <c r="L40" s="19">
        <v>1379858</v>
      </c>
      <c r="M40" s="19">
        <v>1379858</v>
      </c>
      <c r="N40" s="20">
        <v>1379858</v>
      </c>
      <c r="O40" s="21">
        <v>16558276</v>
      </c>
      <c r="P40" s="19">
        <v>17293883</v>
      </c>
      <c r="Q40" s="22">
        <v>75379764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725825</v>
      </c>
      <c r="D42" s="16">
        <f t="shared" si="8"/>
        <v>725825</v>
      </c>
      <c r="E42" s="16">
        <f>SUM(E43:E46)</f>
        <v>725825</v>
      </c>
      <c r="F42" s="16">
        <f>SUM(F43:F46)</f>
        <v>725825</v>
      </c>
      <c r="G42" s="16">
        <f>SUM(G43:G46)</f>
        <v>725825</v>
      </c>
      <c r="H42" s="16">
        <f>SUM(H43:H46)</f>
        <v>725807</v>
      </c>
      <c r="I42" s="16">
        <f t="shared" si="8"/>
        <v>725825</v>
      </c>
      <c r="J42" s="16">
        <f t="shared" si="8"/>
        <v>725825</v>
      </c>
      <c r="K42" s="16">
        <f t="shared" si="8"/>
        <v>725825</v>
      </c>
      <c r="L42" s="16">
        <f>SUM(L43:L46)</f>
        <v>725825</v>
      </c>
      <c r="M42" s="16">
        <f>SUM(M43:M46)</f>
        <v>725825</v>
      </c>
      <c r="N42" s="27">
        <f t="shared" si="8"/>
        <v>725825</v>
      </c>
      <c r="O42" s="28">
        <f t="shared" si="8"/>
        <v>8709882</v>
      </c>
      <c r="P42" s="16">
        <f t="shared" si="8"/>
        <v>9519445</v>
      </c>
      <c r="Q42" s="29">
        <f t="shared" si="8"/>
        <v>4052180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725825</v>
      </c>
      <c r="D46" s="19">
        <v>725825</v>
      </c>
      <c r="E46" s="19">
        <v>725825</v>
      </c>
      <c r="F46" s="19">
        <v>725825</v>
      </c>
      <c r="G46" s="19">
        <v>725825</v>
      </c>
      <c r="H46" s="19">
        <v>725807</v>
      </c>
      <c r="I46" s="19">
        <v>725825</v>
      </c>
      <c r="J46" s="19">
        <v>725825</v>
      </c>
      <c r="K46" s="19">
        <v>725825</v>
      </c>
      <c r="L46" s="19">
        <v>725825</v>
      </c>
      <c r="M46" s="19">
        <v>725825</v>
      </c>
      <c r="N46" s="20">
        <v>725825</v>
      </c>
      <c r="O46" s="21">
        <v>8709882</v>
      </c>
      <c r="P46" s="19">
        <v>9519445</v>
      </c>
      <c r="Q46" s="22">
        <v>4052180</v>
      </c>
    </row>
    <row r="47" spans="1:17" ht="13.5">
      <c r="A47" s="1" t="s">
        <v>41</v>
      </c>
      <c r="B47" s="4"/>
      <c r="C47" s="16">
        <v>93439</v>
      </c>
      <c r="D47" s="16">
        <v>93439</v>
      </c>
      <c r="E47" s="16">
        <v>93439</v>
      </c>
      <c r="F47" s="16">
        <v>93439</v>
      </c>
      <c r="G47" s="16">
        <v>93439</v>
      </c>
      <c r="H47" s="16">
        <v>93437</v>
      </c>
      <c r="I47" s="16">
        <v>93439</v>
      </c>
      <c r="J47" s="16">
        <v>93439</v>
      </c>
      <c r="K47" s="16">
        <v>93439</v>
      </c>
      <c r="L47" s="16">
        <v>93439</v>
      </c>
      <c r="M47" s="16">
        <v>93439</v>
      </c>
      <c r="N47" s="27">
        <v>93439</v>
      </c>
      <c r="O47" s="28">
        <v>1121266</v>
      </c>
      <c r="P47" s="16">
        <v>1208462</v>
      </c>
      <c r="Q47" s="29">
        <v>371762</v>
      </c>
    </row>
    <row r="48" spans="1:17" ht="13.5">
      <c r="A48" s="5" t="s">
        <v>44</v>
      </c>
      <c r="B48" s="6"/>
      <c r="C48" s="41">
        <f aca="true" t="shared" si="9" ref="C48:Q48">+C28+C32+C38+C42+C47</f>
        <v>18407047</v>
      </c>
      <c r="D48" s="41">
        <f t="shared" si="9"/>
        <v>18407047</v>
      </c>
      <c r="E48" s="41">
        <f>+E28+E32+E38+E42+E47</f>
        <v>18407047</v>
      </c>
      <c r="F48" s="41">
        <f>+F28+F32+F38+F42+F47</f>
        <v>18407047</v>
      </c>
      <c r="G48" s="41">
        <f>+G28+G32+G38+G42+G47</f>
        <v>18407047</v>
      </c>
      <c r="H48" s="41">
        <f>+H28+H32+H38+H42+H47</f>
        <v>18406891</v>
      </c>
      <c r="I48" s="41">
        <f t="shared" si="9"/>
        <v>18407047</v>
      </c>
      <c r="J48" s="41">
        <f t="shared" si="9"/>
        <v>18407047</v>
      </c>
      <c r="K48" s="41">
        <f t="shared" si="9"/>
        <v>18407047</v>
      </c>
      <c r="L48" s="41">
        <f>+L28+L32+L38+L42+L47</f>
        <v>18407047</v>
      </c>
      <c r="M48" s="41">
        <f>+M28+M32+M38+M42+M47</f>
        <v>18407047</v>
      </c>
      <c r="N48" s="42">
        <f t="shared" si="9"/>
        <v>18407047</v>
      </c>
      <c r="O48" s="43">
        <f t="shared" si="9"/>
        <v>220884408</v>
      </c>
      <c r="P48" s="41">
        <f t="shared" si="9"/>
        <v>233872271</v>
      </c>
      <c r="Q48" s="44">
        <f t="shared" si="9"/>
        <v>244768591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4340396</v>
      </c>
      <c r="D49" s="45">
        <f t="shared" si="10"/>
        <v>4340396</v>
      </c>
      <c r="E49" s="45">
        <f t="shared" si="10"/>
        <v>4340396</v>
      </c>
      <c r="F49" s="45">
        <f t="shared" si="10"/>
        <v>4340396</v>
      </c>
      <c r="G49" s="45">
        <f t="shared" si="10"/>
        <v>4340396</v>
      </c>
      <c r="H49" s="45">
        <f t="shared" si="10"/>
        <v>4340532</v>
      </c>
      <c r="I49" s="45">
        <f t="shared" si="10"/>
        <v>4340396</v>
      </c>
      <c r="J49" s="45">
        <f t="shared" si="10"/>
        <v>4340396</v>
      </c>
      <c r="K49" s="45">
        <f t="shared" si="10"/>
        <v>4340396</v>
      </c>
      <c r="L49" s="45">
        <f>+L25-L48</f>
        <v>4340396</v>
      </c>
      <c r="M49" s="45">
        <f>+M25-M48</f>
        <v>4340396</v>
      </c>
      <c r="N49" s="46">
        <f t="shared" si="10"/>
        <v>4340396</v>
      </c>
      <c r="O49" s="47">
        <f t="shared" si="10"/>
        <v>52084888</v>
      </c>
      <c r="P49" s="45">
        <f t="shared" si="10"/>
        <v>46230178</v>
      </c>
      <c r="Q49" s="48">
        <f t="shared" si="10"/>
        <v>54495112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12338763</v>
      </c>
      <c r="D5" s="16">
        <f t="shared" si="0"/>
        <v>12338763</v>
      </c>
      <c r="E5" s="16">
        <f t="shared" si="0"/>
        <v>12338763</v>
      </c>
      <c r="F5" s="16">
        <f t="shared" si="0"/>
        <v>12338763</v>
      </c>
      <c r="G5" s="16">
        <f t="shared" si="0"/>
        <v>12338763</v>
      </c>
      <c r="H5" s="16">
        <f t="shared" si="0"/>
        <v>12338769</v>
      </c>
      <c r="I5" s="16">
        <f t="shared" si="0"/>
        <v>12338763</v>
      </c>
      <c r="J5" s="16">
        <f t="shared" si="0"/>
        <v>12338763</v>
      </c>
      <c r="K5" s="16">
        <f t="shared" si="0"/>
        <v>12338763</v>
      </c>
      <c r="L5" s="16">
        <f>SUM(L6:L8)</f>
        <v>12338763</v>
      </c>
      <c r="M5" s="16">
        <f>SUM(M6:M8)</f>
        <v>12338763</v>
      </c>
      <c r="N5" s="17">
        <f t="shared" si="0"/>
        <v>12338763</v>
      </c>
      <c r="O5" s="18">
        <f t="shared" si="0"/>
        <v>148065162</v>
      </c>
      <c r="P5" s="16">
        <f t="shared" si="0"/>
        <v>156789231</v>
      </c>
      <c r="Q5" s="17">
        <f t="shared" si="0"/>
        <v>163809044</v>
      </c>
    </row>
    <row r="6" spans="1:17" ht="13.5">
      <c r="A6" s="3" t="s">
        <v>23</v>
      </c>
      <c r="B6" s="2"/>
      <c r="C6" s="19">
        <v>604500</v>
      </c>
      <c r="D6" s="19">
        <v>604500</v>
      </c>
      <c r="E6" s="19">
        <v>604500</v>
      </c>
      <c r="F6" s="19">
        <v>604500</v>
      </c>
      <c r="G6" s="19">
        <v>604500</v>
      </c>
      <c r="H6" s="19">
        <v>604500</v>
      </c>
      <c r="I6" s="19">
        <v>604500</v>
      </c>
      <c r="J6" s="19">
        <v>604500</v>
      </c>
      <c r="K6" s="19">
        <v>604500</v>
      </c>
      <c r="L6" s="19">
        <v>604500</v>
      </c>
      <c r="M6" s="19">
        <v>604500</v>
      </c>
      <c r="N6" s="20">
        <v>604500</v>
      </c>
      <c r="O6" s="21">
        <v>7254000</v>
      </c>
      <c r="P6" s="19">
        <v>7554000</v>
      </c>
      <c r="Q6" s="22">
        <v>7867000</v>
      </c>
    </row>
    <row r="7" spans="1:17" ht="13.5">
      <c r="A7" s="3" t="s">
        <v>24</v>
      </c>
      <c r="B7" s="2"/>
      <c r="C7" s="23">
        <v>11734263</v>
      </c>
      <c r="D7" s="23">
        <v>11734263</v>
      </c>
      <c r="E7" s="23">
        <v>11734263</v>
      </c>
      <c r="F7" s="23">
        <v>11734263</v>
      </c>
      <c r="G7" s="23">
        <v>11734263</v>
      </c>
      <c r="H7" s="23">
        <v>11734269</v>
      </c>
      <c r="I7" s="23">
        <v>11734263</v>
      </c>
      <c r="J7" s="23">
        <v>11734263</v>
      </c>
      <c r="K7" s="23">
        <v>11734263</v>
      </c>
      <c r="L7" s="23">
        <v>11734263</v>
      </c>
      <c r="M7" s="23">
        <v>11734263</v>
      </c>
      <c r="N7" s="24">
        <v>11734263</v>
      </c>
      <c r="O7" s="25">
        <v>140811162</v>
      </c>
      <c r="P7" s="23">
        <v>149235231</v>
      </c>
      <c r="Q7" s="26">
        <v>155942044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210791</v>
      </c>
      <c r="D9" s="16">
        <f t="shared" si="1"/>
        <v>210791</v>
      </c>
      <c r="E9" s="16">
        <f t="shared" si="1"/>
        <v>210791</v>
      </c>
      <c r="F9" s="16">
        <f t="shared" si="1"/>
        <v>210791</v>
      </c>
      <c r="G9" s="16">
        <f t="shared" si="1"/>
        <v>210791</v>
      </c>
      <c r="H9" s="16">
        <f t="shared" si="1"/>
        <v>210793</v>
      </c>
      <c r="I9" s="16">
        <f t="shared" si="1"/>
        <v>210791</v>
      </c>
      <c r="J9" s="16">
        <f t="shared" si="1"/>
        <v>210791</v>
      </c>
      <c r="K9" s="16">
        <f t="shared" si="1"/>
        <v>210791</v>
      </c>
      <c r="L9" s="16">
        <f>SUM(L10:L14)</f>
        <v>210791</v>
      </c>
      <c r="M9" s="16">
        <f>SUM(M10:M14)</f>
        <v>210791</v>
      </c>
      <c r="N9" s="27">
        <f t="shared" si="1"/>
        <v>210791</v>
      </c>
      <c r="O9" s="28">
        <f t="shared" si="1"/>
        <v>2529494</v>
      </c>
      <c r="P9" s="16">
        <f t="shared" si="1"/>
        <v>2609889</v>
      </c>
      <c r="Q9" s="29">
        <f t="shared" si="1"/>
        <v>2692882</v>
      </c>
    </row>
    <row r="10" spans="1:17" ht="13.5">
      <c r="A10" s="3" t="s">
        <v>27</v>
      </c>
      <c r="B10" s="2"/>
      <c r="C10" s="19">
        <v>119383</v>
      </c>
      <c r="D10" s="19">
        <v>119383</v>
      </c>
      <c r="E10" s="19">
        <v>119383</v>
      </c>
      <c r="F10" s="19">
        <v>119383</v>
      </c>
      <c r="G10" s="19">
        <v>119383</v>
      </c>
      <c r="H10" s="19">
        <v>119385</v>
      </c>
      <c r="I10" s="19">
        <v>119383</v>
      </c>
      <c r="J10" s="19">
        <v>119383</v>
      </c>
      <c r="K10" s="19">
        <v>119383</v>
      </c>
      <c r="L10" s="19">
        <v>119383</v>
      </c>
      <c r="M10" s="19">
        <v>119383</v>
      </c>
      <c r="N10" s="20">
        <v>119383</v>
      </c>
      <c r="O10" s="21">
        <v>1432598</v>
      </c>
      <c r="P10" s="19">
        <v>1459045</v>
      </c>
      <c r="Q10" s="22">
        <v>1484496</v>
      </c>
    </row>
    <row r="11" spans="1:17" ht="13.5">
      <c r="A11" s="3" t="s">
        <v>28</v>
      </c>
      <c r="B11" s="2"/>
      <c r="C11" s="19">
        <v>229</v>
      </c>
      <c r="D11" s="19">
        <v>229</v>
      </c>
      <c r="E11" s="19">
        <v>229</v>
      </c>
      <c r="F11" s="19">
        <v>229</v>
      </c>
      <c r="G11" s="19">
        <v>229</v>
      </c>
      <c r="H11" s="19">
        <v>232</v>
      </c>
      <c r="I11" s="19">
        <v>229</v>
      </c>
      <c r="J11" s="19">
        <v>229</v>
      </c>
      <c r="K11" s="19">
        <v>229</v>
      </c>
      <c r="L11" s="19">
        <v>229</v>
      </c>
      <c r="M11" s="19">
        <v>229</v>
      </c>
      <c r="N11" s="20">
        <v>229</v>
      </c>
      <c r="O11" s="21">
        <v>2751</v>
      </c>
      <c r="P11" s="19">
        <v>2885</v>
      </c>
      <c r="Q11" s="22">
        <v>3030</v>
      </c>
    </row>
    <row r="12" spans="1:17" ht="13.5">
      <c r="A12" s="3" t="s">
        <v>29</v>
      </c>
      <c r="B12" s="2"/>
      <c r="C12" s="19">
        <v>90888</v>
      </c>
      <c r="D12" s="19">
        <v>90888</v>
      </c>
      <c r="E12" s="19">
        <v>90888</v>
      </c>
      <c r="F12" s="19">
        <v>90888</v>
      </c>
      <c r="G12" s="19">
        <v>90888</v>
      </c>
      <c r="H12" s="19">
        <v>90880</v>
      </c>
      <c r="I12" s="19">
        <v>90888</v>
      </c>
      <c r="J12" s="19">
        <v>90888</v>
      </c>
      <c r="K12" s="19">
        <v>90888</v>
      </c>
      <c r="L12" s="19">
        <v>90888</v>
      </c>
      <c r="M12" s="19">
        <v>90888</v>
      </c>
      <c r="N12" s="20">
        <v>90888</v>
      </c>
      <c r="O12" s="21">
        <v>1090648</v>
      </c>
      <c r="P12" s="19">
        <v>1144291</v>
      </c>
      <c r="Q12" s="22">
        <v>1201505</v>
      </c>
    </row>
    <row r="13" spans="1:17" ht="13.5">
      <c r="A13" s="3" t="s">
        <v>30</v>
      </c>
      <c r="B13" s="2"/>
      <c r="C13" s="19">
        <v>291</v>
      </c>
      <c r="D13" s="19">
        <v>291</v>
      </c>
      <c r="E13" s="19">
        <v>291</v>
      </c>
      <c r="F13" s="19">
        <v>291</v>
      </c>
      <c r="G13" s="19">
        <v>291</v>
      </c>
      <c r="H13" s="19">
        <v>296</v>
      </c>
      <c r="I13" s="19">
        <v>291</v>
      </c>
      <c r="J13" s="19">
        <v>291</v>
      </c>
      <c r="K13" s="19">
        <v>291</v>
      </c>
      <c r="L13" s="19">
        <v>291</v>
      </c>
      <c r="M13" s="19">
        <v>291</v>
      </c>
      <c r="N13" s="20">
        <v>291</v>
      </c>
      <c r="O13" s="21">
        <v>3497</v>
      </c>
      <c r="P13" s="19">
        <v>3668</v>
      </c>
      <c r="Q13" s="22">
        <v>3851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2960219</v>
      </c>
      <c r="D15" s="16">
        <f t="shared" si="2"/>
        <v>2960219</v>
      </c>
      <c r="E15" s="16">
        <f t="shared" si="2"/>
        <v>2960219</v>
      </c>
      <c r="F15" s="16">
        <f t="shared" si="2"/>
        <v>2960219</v>
      </c>
      <c r="G15" s="16">
        <f t="shared" si="2"/>
        <v>2960219</v>
      </c>
      <c r="H15" s="16">
        <f t="shared" si="2"/>
        <v>2960223</v>
      </c>
      <c r="I15" s="16">
        <f t="shared" si="2"/>
        <v>2960219</v>
      </c>
      <c r="J15" s="16">
        <f t="shared" si="2"/>
        <v>2960219</v>
      </c>
      <c r="K15" s="16">
        <f t="shared" si="2"/>
        <v>2960219</v>
      </c>
      <c r="L15" s="16">
        <f>SUM(L16:L18)</f>
        <v>2960219</v>
      </c>
      <c r="M15" s="16">
        <f>SUM(M16:M18)</f>
        <v>2960219</v>
      </c>
      <c r="N15" s="27">
        <f t="shared" si="2"/>
        <v>2960219</v>
      </c>
      <c r="O15" s="28">
        <f t="shared" si="2"/>
        <v>35522632</v>
      </c>
      <c r="P15" s="16">
        <f t="shared" si="2"/>
        <v>37480952</v>
      </c>
      <c r="Q15" s="29">
        <f t="shared" si="2"/>
        <v>37583959</v>
      </c>
    </row>
    <row r="16" spans="1:17" ht="13.5">
      <c r="A16" s="3" t="s">
        <v>33</v>
      </c>
      <c r="B16" s="2"/>
      <c r="C16" s="19">
        <v>2960219</v>
      </c>
      <c r="D16" s="19">
        <v>2960219</v>
      </c>
      <c r="E16" s="19">
        <v>2960219</v>
      </c>
      <c r="F16" s="19">
        <v>2960219</v>
      </c>
      <c r="G16" s="19">
        <v>2960219</v>
      </c>
      <c r="H16" s="19">
        <v>2960223</v>
      </c>
      <c r="I16" s="19">
        <v>2960219</v>
      </c>
      <c r="J16" s="19">
        <v>2960219</v>
      </c>
      <c r="K16" s="19">
        <v>2960219</v>
      </c>
      <c r="L16" s="19">
        <v>2960219</v>
      </c>
      <c r="M16" s="19">
        <v>2960219</v>
      </c>
      <c r="N16" s="20">
        <v>2960219</v>
      </c>
      <c r="O16" s="21">
        <v>35522632</v>
      </c>
      <c r="P16" s="19">
        <v>37480952</v>
      </c>
      <c r="Q16" s="22">
        <v>37583959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3355553</v>
      </c>
      <c r="D19" s="16">
        <f t="shared" si="3"/>
        <v>3355553</v>
      </c>
      <c r="E19" s="16">
        <f t="shared" si="3"/>
        <v>3355553</v>
      </c>
      <c r="F19" s="16">
        <f t="shared" si="3"/>
        <v>3355553</v>
      </c>
      <c r="G19" s="16">
        <f t="shared" si="3"/>
        <v>3355553</v>
      </c>
      <c r="H19" s="16">
        <f t="shared" si="3"/>
        <v>3355526</v>
      </c>
      <c r="I19" s="16">
        <f t="shared" si="3"/>
        <v>3355553</v>
      </c>
      <c r="J19" s="16">
        <f t="shared" si="3"/>
        <v>3355553</v>
      </c>
      <c r="K19" s="16">
        <f t="shared" si="3"/>
        <v>3355553</v>
      </c>
      <c r="L19" s="16">
        <f>SUM(L20:L23)</f>
        <v>3355553</v>
      </c>
      <c r="M19" s="16">
        <f>SUM(M20:M23)</f>
        <v>3355553</v>
      </c>
      <c r="N19" s="27">
        <f t="shared" si="3"/>
        <v>3355553</v>
      </c>
      <c r="O19" s="28">
        <f t="shared" si="3"/>
        <v>40266609</v>
      </c>
      <c r="P19" s="16">
        <f t="shared" si="3"/>
        <v>41066817</v>
      </c>
      <c r="Q19" s="29">
        <f t="shared" si="3"/>
        <v>39524158</v>
      </c>
    </row>
    <row r="20" spans="1:17" ht="13.5">
      <c r="A20" s="3" t="s">
        <v>37</v>
      </c>
      <c r="B20" s="2"/>
      <c r="C20" s="19">
        <v>2445366</v>
      </c>
      <c r="D20" s="19">
        <v>2445366</v>
      </c>
      <c r="E20" s="19">
        <v>2445366</v>
      </c>
      <c r="F20" s="19">
        <v>2445366</v>
      </c>
      <c r="G20" s="19">
        <v>2445366</v>
      </c>
      <c r="H20" s="19">
        <v>2445342</v>
      </c>
      <c r="I20" s="19">
        <v>2445366</v>
      </c>
      <c r="J20" s="19">
        <v>2445366</v>
      </c>
      <c r="K20" s="19">
        <v>2445366</v>
      </c>
      <c r="L20" s="19">
        <v>2445366</v>
      </c>
      <c r="M20" s="19">
        <v>2445366</v>
      </c>
      <c r="N20" s="20">
        <v>2445366</v>
      </c>
      <c r="O20" s="21">
        <v>29344368</v>
      </c>
      <c r="P20" s="19">
        <v>29595657</v>
      </c>
      <c r="Q20" s="22">
        <v>27479440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910187</v>
      </c>
      <c r="D23" s="19">
        <v>910187</v>
      </c>
      <c r="E23" s="19">
        <v>910187</v>
      </c>
      <c r="F23" s="19">
        <v>910187</v>
      </c>
      <c r="G23" s="19">
        <v>910187</v>
      </c>
      <c r="H23" s="19">
        <v>910184</v>
      </c>
      <c r="I23" s="19">
        <v>910187</v>
      </c>
      <c r="J23" s="19">
        <v>910187</v>
      </c>
      <c r="K23" s="19">
        <v>910187</v>
      </c>
      <c r="L23" s="19">
        <v>910187</v>
      </c>
      <c r="M23" s="19">
        <v>910187</v>
      </c>
      <c r="N23" s="20">
        <v>910187</v>
      </c>
      <c r="O23" s="21">
        <v>10922241</v>
      </c>
      <c r="P23" s="19">
        <v>11471160</v>
      </c>
      <c r="Q23" s="22">
        <v>12044718</v>
      </c>
    </row>
    <row r="24" spans="1:17" ht="13.5">
      <c r="A24" s="1" t="s">
        <v>41</v>
      </c>
      <c r="B24" s="4"/>
      <c r="C24" s="16">
        <v>498584</v>
      </c>
      <c r="D24" s="16">
        <v>498584</v>
      </c>
      <c r="E24" s="16">
        <v>498584</v>
      </c>
      <c r="F24" s="16">
        <v>498584</v>
      </c>
      <c r="G24" s="16">
        <v>498584</v>
      </c>
      <c r="H24" s="16">
        <v>498587</v>
      </c>
      <c r="I24" s="16">
        <v>498584</v>
      </c>
      <c r="J24" s="16">
        <v>498584</v>
      </c>
      <c r="K24" s="16">
        <v>498584</v>
      </c>
      <c r="L24" s="16">
        <v>498584</v>
      </c>
      <c r="M24" s="16">
        <v>498584</v>
      </c>
      <c r="N24" s="27">
        <v>498584</v>
      </c>
      <c r="O24" s="28">
        <v>5983011</v>
      </c>
      <c r="P24" s="16">
        <v>6282064</v>
      </c>
      <c r="Q24" s="29">
        <v>6596167</v>
      </c>
    </row>
    <row r="25" spans="1:17" ht="13.5">
      <c r="A25" s="5" t="s">
        <v>42</v>
      </c>
      <c r="B25" s="6"/>
      <c r="C25" s="41">
        <f aca="true" t="shared" si="4" ref="C25:Q25">+C5+C9+C15+C19+C24</f>
        <v>19363910</v>
      </c>
      <c r="D25" s="41">
        <f t="shared" si="4"/>
        <v>19363910</v>
      </c>
      <c r="E25" s="41">
        <f t="shared" si="4"/>
        <v>19363910</v>
      </c>
      <c r="F25" s="41">
        <f t="shared" si="4"/>
        <v>19363910</v>
      </c>
      <c r="G25" s="41">
        <f t="shared" si="4"/>
        <v>19363910</v>
      </c>
      <c r="H25" s="41">
        <f t="shared" si="4"/>
        <v>19363898</v>
      </c>
      <c r="I25" s="41">
        <f t="shared" si="4"/>
        <v>19363910</v>
      </c>
      <c r="J25" s="41">
        <f t="shared" si="4"/>
        <v>19363910</v>
      </c>
      <c r="K25" s="41">
        <f t="shared" si="4"/>
        <v>19363910</v>
      </c>
      <c r="L25" s="41">
        <f>+L5+L9+L15+L19+L24</f>
        <v>19363910</v>
      </c>
      <c r="M25" s="41">
        <f>+M5+M9+M15+M19+M24</f>
        <v>19363910</v>
      </c>
      <c r="N25" s="42">
        <f t="shared" si="4"/>
        <v>19363910</v>
      </c>
      <c r="O25" s="43">
        <f t="shared" si="4"/>
        <v>232366908</v>
      </c>
      <c r="P25" s="41">
        <f t="shared" si="4"/>
        <v>244228953</v>
      </c>
      <c r="Q25" s="44">
        <f t="shared" si="4"/>
        <v>250206210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7987263</v>
      </c>
      <c r="D28" s="16">
        <f t="shared" si="5"/>
        <v>7987263</v>
      </c>
      <c r="E28" s="16">
        <f>SUM(E29:E31)</f>
        <v>7987263</v>
      </c>
      <c r="F28" s="16">
        <f>SUM(F29:F31)</f>
        <v>7987263</v>
      </c>
      <c r="G28" s="16">
        <f>SUM(G29:G31)</f>
        <v>7987263</v>
      </c>
      <c r="H28" s="16">
        <f>SUM(H29:H31)</f>
        <v>7987206</v>
      </c>
      <c r="I28" s="16">
        <f t="shared" si="5"/>
        <v>7987263</v>
      </c>
      <c r="J28" s="16">
        <f t="shared" si="5"/>
        <v>7987263</v>
      </c>
      <c r="K28" s="16">
        <f t="shared" si="5"/>
        <v>7987263</v>
      </c>
      <c r="L28" s="16">
        <f>SUM(L29:L31)</f>
        <v>7987263</v>
      </c>
      <c r="M28" s="16">
        <f>SUM(M29:M31)</f>
        <v>7987263</v>
      </c>
      <c r="N28" s="17">
        <f t="shared" si="5"/>
        <v>7987263</v>
      </c>
      <c r="O28" s="18">
        <f t="shared" si="5"/>
        <v>95847099</v>
      </c>
      <c r="P28" s="16">
        <f t="shared" si="5"/>
        <v>99274725</v>
      </c>
      <c r="Q28" s="17">
        <f t="shared" si="5"/>
        <v>103978728</v>
      </c>
    </row>
    <row r="29" spans="1:17" ht="13.5">
      <c r="A29" s="3" t="s">
        <v>23</v>
      </c>
      <c r="B29" s="2"/>
      <c r="C29" s="19">
        <v>2437689</v>
      </c>
      <c r="D29" s="19">
        <v>2437689</v>
      </c>
      <c r="E29" s="19">
        <v>2437689</v>
      </c>
      <c r="F29" s="19">
        <v>2437689</v>
      </c>
      <c r="G29" s="19">
        <v>2437689</v>
      </c>
      <c r="H29" s="19">
        <v>2437663</v>
      </c>
      <c r="I29" s="19">
        <v>2437689</v>
      </c>
      <c r="J29" s="19">
        <v>2437689</v>
      </c>
      <c r="K29" s="19">
        <v>2437689</v>
      </c>
      <c r="L29" s="19">
        <v>2437689</v>
      </c>
      <c r="M29" s="19">
        <v>2437689</v>
      </c>
      <c r="N29" s="20">
        <v>2437689</v>
      </c>
      <c r="O29" s="21">
        <v>29252242</v>
      </c>
      <c r="P29" s="19">
        <v>30880432</v>
      </c>
      <c r="Q29" s="22">
        <v>32550100</v>
      </c>
    </row>
    <row r="30" spans="1:17" ht="13.5">
      <c r="A30" s="3" t="s">
        <v>24</v>
      </c>
      <c r="B30" s="2"/>
      <c r="C30" s="23">
        <v>5372592</v>
      </c>
      <c r="D30" s="23">
        <v>5372592</v>
      </c>
      <c r="E30" s="23">
        <v>5372592</v>
      </c>
      <c r="F30" s="23">
        <v>5372592</v>
      </c>
      <c r="G30" s="23">
        <v>5372592</v>
      </c>
      <c r="H30" s="23">
        <v>5372572</v>
      </c>
      <c r="I30" s="23">
        <v>5372592</v>
      </c>
      <c r="J30" s="23">
        <v>5372592</v>
      </c>
      <c r="K30" s="23">
        <v>5372592</v>
      </c>
      <c r="L30" s="23">
        <v>5372592</v>
      </c>
      <c r="M30" s="23">
        <v>5372592</v>
      </c>
      <c r="N30" s="24">
        <v>5372592</v>
      </c>
      <c r="O30" s="25">
        <v>64471084</v>
      </c>
      <c r="P30" s="23">
        <v>66282421</v>
      </c>
      <c r="Q30" s="26">
        <v>69132989</v>
      </c>
    </row>
    <row r="31" spans="1:17" ht="13.5">
      <c r="A31" s="3" t="s">
        <v>25</v>
      </c>
      <c r="B31" s="2"/>
      <c r="C31" s="19">
        <v>176982</v>
      </c>
      <c r="D31" s="19">
        <v>176982</v>
      </c>
      <c r="E31" s="19">
        <v>176982</v>
      </c>
      <c r="F31" s="19">
        <v>176982</v>
      </c>
      <c r="G31" s="19">
        <v>176982</v>
      </c>
      <c r="H31" s="19">
        <v>176971</v>
      </c>
      <c r="I31" s="19">
        <v>176982</v>
      </c>
      <c r="J31" s="19">
        <v>176982</v>
      </c>
      <c r="K31" s="19">
        <v>176982</v>
      </c>
      <c r="L31" s="19">
        <v>176982</v>
      </c>
      <c r="M31" s="19">
        <v>176982</v>
      </c>
      <c r="N31" s="20">
        <v>176982</v>
      </c>
      <c r="O31" s="21">
        <v>2123773</v>
      </c>
      <c r="P31" s="19">
        <v>2111872</v>
      </c>
      <c r="Q31" s="22">
        <v>2295639</v>
      </c>
    </row>
    <row r="32" spans="1:17" ht="13.5">
      <c r="A32" s="1" t="s">
        <v>26</v>
      </c>
      <c r="B32" s="2"/>
      <c r="C32" s="16">
        <f aca="true" t="shared" si="6" ref="C32:Q32">SUM(C33:C37)</f>
        <v>1398785</v>
      </c>
      <c r="D32" s="16">
        <f t="shared" si="6"/>
        <v>1398785</v>
      </c>
      <c r="E32" s="16">
        <f>SUM(E33:E37)</f>
        <v>1398785</v>
      </c>
      <c r="F32" s="16">
        <f>SUM(F33:F37)</f>
        <v>1398785</v>
      </c>
      <c r="G32" s="16">
        <f>SUM(G33:G37)</f>
        <v>1398785</v>
      </c>
      <c r="H32" s="16">
        <f>SUM(H33:H37)</f>
        <v>1398728</v>
      </c>
      <c r="I32" s="16">
        <f t="shared" si="6"/>
        <v>1398785</v>
      </c>
      <c r="J32" s="16">
        <f t="shared" si="6"/>
        <v>1398785</v>
      </c>
      <c r="K32" s="16">
        <f t="shared" si="6"/>
        <v>1398785</v>
      </c>
      <c r="L32" s="16">
        <f>SUM(L33:L37)</f>
        <v>1398785</v>
      </c>
      <c r="M32" s="16">
        <f>SUM(M33:M37)</f>
        <v>1398785</v>
      </c>
      <c r="N32" s="27">
        <f t="shared" si="6"/>
        <v>1398785</v>
      </c>
      <c r="O32" s="28">
        <f t="shared" si="6"/>
        <v>16785363</v>
      </c>
      <c r="P32" s="16">
        <f t="shared" si="6"/>
        <v>18100554</v>
      </c>
      <c r="Q32" s="29">
        <f t="shared" si="6"/>
        <v>19122773</v>
      </c>
    </row>
    <row r="33" spans="1:17" ht="13.5">
      <c r="A33" s="3" t="s">
        <v>27</v>
      </c>
      <c r="B33" s="2"/>
      <c r="C33" s="19">
        <v>938414</v>
      </c>
      <c r="D33" s="19">
        <v>938414</v>
      </c>
      <c r="E33" s="19">
        <v>938414</v>
      </c>
      <c r="F33" s="19">
        <v>938414</v>
      </c>
      <c r="G33" s="19">
        <v>938414</v>
      </c>
      <c r="H33" s="19">
        <v>938357</v>
      </c>
      <c r="I33" s="19">
        <v>938414</v>
      </c>
      <c r="J33" s="19">
        <v>938414</v>
      </c>
      <c r="K33" s="19">
        <v>938414</v>
      </c>
      <c r="L33" s="19">
        <v>938414</v>
      </c>
      <c r="M33" s="19">
        <v>938414</v>
      </c>
      <c r="N33" s="20">
        <v>938414</v>
      </c>
      <c r="O33" s="21">
        <v>11260911</v>
      </c>
      <c r="P33" s="19">
        <v>12304727</v>
      </c>
      <c r="Q33" s="22">
        <v>12912779</v>
      </c>
    </row>
    <row r="34" spans="1:17" ht="13.5">
      <c r="A34" s="3" t="s">
        <v>28</v>
      </c>
      <c r="B34" s="2"/>
      <c r="C34" s="19">
        <v>168904</v>
      </c>
      <c r="D34" s="19">
        <v>168904</v>
      </c>
      <c r="E34" s="19">
        <v>168904</v>
      </c>
      <c r="F34" s="19">
        <v>168904</v>
      </c>
      <c r="G34" s="19">
        <v>168904</v>
      </c>
      <c r="H34" s="19">
        <v>168889</v>
      </c>
      <c r="I34" s="19">
        <v>168904</v>
      </c>
      <c r="J34" s="19">
        <v>168904</v>
      </c>
      <c r="K34" s="19">
        <v>168904</v>
      </c>
      <c r="L34" s="19">
        <v>168904</v>
      </c>
      <c r="M34" s="19">
        <v>168904</v>
      </c>
      <c r="N34" s="20">
        <v>168904</v>
      </c>
      <c r="O34" s="21">
        <v>2026833</v>
      </c>
      <c r="P34" s="19">
        <v>2295191</v>
      </c>
      <c r="Q34" s="22">
        <v>2428298</v>
      </c>
    </row>
    <row r="35" spans="1:17" ht="13.5">
      <c r="A35" s="3" t="s">
        <v>29</v>
      </c>
      <c r="B35" s="2"/>
      <c r="C35" s="19">
        <v>143680</v>
      </c>
      <c r="D35" s="19">
        <v>143680</v>
      </c>
      <c r="E35" s="19">
        <v>143680</v>
      </c>
      <c r="F35" s="19">
        <v>143680</v>
      </c>
      <c r="G35" s="19">
        <v>143680</v>
      </c>
      <c r="H35" s="19">
        <v>143695</v>
      </c>
      <c r="I35" s="19">
        <v>143680</v>
      </c>
      <c r="J35" s="19">
        <v>143680</v>
      </c>
      <c r="K35" s="19">
        <v>143680</v>
      </c>
      <c r="L35" s="19">
        <v>143680</v>
      </c>
      <c r="M35" s="19">
        <v>143680</v>
      </c>
      <c r="N35" s="20">
        <v>143680</v>
      </c>
      <c r="O35" s="21">
        <v>1724175</v>
      </c>
      <c r="P35" s="19">
        <v>1737071</v>
      </c>
      <c r="Q35" s="22">
        <v>1846189</v>
      </c>
    </row>
    <row r="36" spans="1:17" ht="13.5">
      <c r="A36" s="3" t="s">
        <v>30</v>
      </c>
      <c r="B36" s="2"/>
      <c r="C36" s="19">
        <v>147787</v>
      </c>
      <c r="D36" s="19">
        <v>147787</v>
      </c>
      <c r="E36" s="19">
        <v>147787</v>
      </c>
      <c r="F36" s="19">
        <v>147787</v>
      </c>
      <c r="G36" s="19">
        <v>147787</v>
      </c>
      <c r="H36" s="19">
        <v>147787</v>
      </c>
      <c r="I36" s="19">
        <v>147787</v>
      </c>
      <c r="J36" s="19">
        <v>147787</v>
      </c>
      <c r="K36" s="19">
        <v>147787</v>
      </c>
      <c r="L36" s="19">
        <v>147787</v>
      </c>
      <c r="M36" s="19">
        <v>147787</v>
      </c>
      <c r="N36" s="20">
        <v>147787</v>
      </c>
      <c r="O36" s="21">
        <v>1773444</v>
      </c>
      <c r="P36" s="19">
        <v>1763565</v>
      </c>
      <c r="Q36" s="22">
        <v>1935507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3537721</v>
      </c>
      <c r="D38" s="16">
        <f t="shared" si="7"/>
        <v>3537721</v>
      </c>
      <c r="E38" s="16">
        <f>SUM(E39:E41)</f>
        <v>3537721</v>
      </c>
      <c r="F38" s="16">
        <f>SUM(F39:F41)</f>
        <v>3537721</v>
      </c>
      <c r="G38" s="16">
        <f>SUM(G39:G41)</f>
        <v>3537721</v>
      </c>
      <c r="H38" s="16">
        <f>SUM(H39:H41)</f>
        <v>3537700</v>
      </c>
      <c r="I38" s="16">
        <f t="shared" si="7"/>
        <v>3537721</v>
      </c>
      <c r="J38" s="16">
        <f t="shared" si="7"/>
        <v>3537721</v>
      </c>
      <c r="K38" s="16">
        <f t="shared" si="7"/>
        <v>3537721</v>
      </c>
      <c r="L38" s="16">
        <f>SUM(L39:L41)</f>
        <v>3537721</v>
      </c>
      <c r="M38" s="16">
        <f>SUM(M39:M41)</f>
        <v>3537721</v>
      </c>
      <c r="N38" s="27">
        <f t="shared" si="7"/>
        <v>3537721</v>
      </c>
      <c r="O38" s="28">
        <f t="shared" si="7"/>
        <v>42452631</v>
      </c>
      <c r="P38" s="16">
        <f t="shared" si="7"/>
        <v>44001903</v>
      </c>
      <c r="Q38" s="29">
        <f t="shared" si="7"/>
        <v>45968138</v>
      </c>
    </row>
    <row r="39" spans="1:17" ht="13.5">
      <c r="A39" s="3" t="s">
        <v>33</v>
      </c>
      <c r="B39" s="2"/>
      <c r="C39" s="19">
        <v>3309716</v>
      </c>
      <c r="D39" s="19">
        <v>3309716</v>
      </c>
      <c r="E39" s="19">
        <v>3309716</v>
      </c>
      <c r="F39" s="19">
        <v>3309716</v>
      </c>
      <c r="G39" s="19">
        <v>3309716</v>
      </c>
      <c r="H39" s="19">
        <v>3309701</v>
      </c>
      <c r="I39" s="19">
        <v>3309716</v>
      </c>
      <c r="J39" s="19">
        <v>3309716</v>
      </c>
      <c r="K39" s="19">
        <v>3309716</v>
      </c>
      <c r="L39" s="19">
        <v>3309716</v>
      </c>
      <c r="M39" s="19">
        <v>3309716</v>
      </c>
      <c r="N39" s="20">
        <v>3309716</v>
      </c>
      <c r="O39" s="21">
        <v>39716577</v>
      </c>
      <c r="P39" s="19">
        <v>43292344</v>
      </c>
      <c r="Q39" s="22">
        <v>45187623</v>
      </c>
    </row>
    <row r="40" spans="1:17" ht="13.5">
      <c r="A40" s="3" t="s">
        <v>34</v>
      </c>
      <c r="B40" s="2"/>
      <c r="C40" s="19">
        <v>228005</v>
      </c>
      <c r="D40" s="19">
        <v>228005</v>
      </c>
      <c r="E40" s="19">
        <v>228005</v>
      </c>
      <c r="F40" s="19">
        <v>228005</v>
      </c>
      <c r="G40" s="19">
        <v>228005</v>
      </c>
      <c r="H40" s="19">
        <v>227999</v>
      </c>
      <c r="I40" s="19">
        <v>228005</v>
      </c>
      <c r="J40" s="19">
        <v>228005</v>
      </c>
      <c r="K40" s="19">
        <v>228005</v>
      </c>
      <c r="L40" s="19">
        <v>228005</v>
      </c>
      <c r="M40" s="19">
        <v>228005</v>
      </c>
      <c r="N40" s="20">
        <v>228005</v>
      </c>
      <c r="O40" s="21">
        <v>2736054</v>
      </c>
      <c r="P40" s="19">
        <v>709559</v>
      </c>
      <c r="Q40" s="22">
        <v>780515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3373096</v>
      </c>
      <c r="D42" s="16">
        <f t="shared" si="8"/>
        <v>3373096</v>
      </c>
      <c r="E42" s="16">
        <f>SUM(E43:E46)</f>
        <v>3373096</v>
      </c>
      <c r="F42" s="16">
        <f>SUM(F43:F46)</f>
        <v>3373096</v>
      </c>
      <c r="G42" s="16">
        <f>SUM(G43:G46)</f>
        <v>3373096</v>
      </c>
      <c r="H42" s="16">
        <f>SUM(H43:H46)</f>
        <v>3373107</v>
      </c>
      <c r="I42" s="16">
        <f t="shared" si="8"/>
        <v>3373096</v>
      </c>
      <c r="J42" s="16">
        <f t="shared" si="8"/>
        <v>3373096</v>
      </c>
      <c r="K42" s="16">
        <f t="shared" si="8"/>
        <v>3373096</v>
      </c>
      <c r="L42" s="16">
        <f>SUM(L43:L46)</f>
        <v>3373096</v>
      </c>
      <c r="M42" s="16">
        <f>SUM(M43:M46)</f>
        <v>3373096</v>
      </c>
      <c r="N42" s="27">
        <f t="shared" si="8"/>
        <v>3373096</v>
      </c>
      <c r="O42" s="28">
        <f t="shared" si="8"/>
        <v>40477163</v>
      </c>
      <c r="P42" s="16">
        <f t="shared" si="8"/>
        <v>43598852</v>
      </c>
      <c r="Q42" s="29">
        <f t="shared" si="8"/>
        <v>41779586</v>
      </c>
    </row>
    <row r="43" spans="1:17" ht="13.5">
      <c r="A43" s="3" t="s">
        <v>37</v>
      </c>
      <c r="B43" s="2"/>
      <c r="C43" s="19">
        <v>2548813</v>
      </c>
      <c r="D43" s="19">
        <v>2548813</v>
      </c>
      <c r="E43" s="19">
        <v>2548813</v>
      </c>
      <c r="F43" s="19">
        <v>2548813</v>
      </c>
      <c r="G43" s="19">
        <v>2548813</v>
      </c>
      <c r="H43" s="19">
        <v>2548823</v>
      </c>
      <c r="I43" s="19">
        <v>2548813</v>
      </c>
      <c r="J43" s="19">
        <v>2548813</v>
      </c>
      <c r="K43" s="19">
        <v>2548813</v>
      </c>
      <c r="L43" s="19">
        <v>2548813</v>
      </c>
      <c r="M43" s="19">
        <v>2548813</v>
      </c>
      <c r="N43" s="20">
        <v>2548813</v>
      </c>
      <c r="O43" s="21">
        <v>30585766</v>
      </c>
      <c r="P43" s="19">
        <v>32717743</v>
      </c>
      <c r="Q43" s="22">
        <v>30499037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41667</v>
      </c>
      <c r="D45" s="23">
        <v>41667</v>
      </c>
      <c r="E45" s="23">
        <v>41667</v>
      </c>
      <c r="F45" s="23">
        <v>41667</v>
      </c>
      <c r="G45" s="23">
        <v>41667</v>
      </c>
      <c r="H45" s="23">
        <v>41663</v>
      </c>
      <c r="I45" s="23">
        <v>41667</v>
      </c>
      <c r="J45" s="23">
        <v>41667</v>
      </c>
      <c r="K45" s="23">
        <v>41667</v>
      </c>
      <c r="L45" s="23">
        <v>41667</v>
      </c>
      <c r="M45" s="23">
        <v>41667</v>
      </c>
      <c r="N45" s="24">
        <v>41667</v>
      </c>
      <c r="O45" s="25">
        <v>500000</v>
      </c>
      <c r="P45" s="23">
        <v>1000000</v>
      </c>
      <c r="Q45" s="26">
        <v>1000000</v>
      </c>
    </row>
    <row r="46" spans="1:17" ht="13.5">
      <c r="A46" s="3" t="s">
        <v>40</v>
      </c>
      <c r="B46" s="2"/>
      <c r="C46" s="19">
        <v>782616</v>
      </c>
      <c r="D46" s="19">
        <v>782616</v>
      </c>
      <c r="E46" s="19">
        <v>782616</v>
      </c>
      <c r="F46" s="19">
        <v>782616</v>
      </c>
      <c r="G46" s="19">
        <v>782616</v>
      </c>
      <c r="H46" s="19">
        <v>782621</v>
      </c>
      <c r="I46" s="19">
        <v>782616</v>
      </c>
      <c r="J46" s="19">
        <v>782616</v>
      </c>
      <c r="K46" s="19">
        <v>782616</v>
      </c>
      <c r="L46" s="19">
        <v>782616</v>
      </c>
      <c r="M46" s="19">
        <v>782616</v>
      </c>
      <c r="N46" s="20">
        <v>782616</v>
      </c>
      <c r="O46" s="21">
        <v>9391397</v>
      </c>
      <c r="P46" s="19">
        <v>9881109</v>
      </c>
      <c r="Q46" s="22">
        <v>10280549</v>
      </c>
    </row>
    <row r="47" spans="1:17" ht="13.5">
      <c r="A47" s="1" t="s">
        <v>41</v>
      </c>
      <c r="B47" s="4"/>
      <c r="C47" s="16">
        <v>270970</v>
      </c>
      <c r="D47" s="16">
        <v>270970</v>
      </c>
      <c r="E47" s="16">
        <v>270970</v>
      </c>
      <c r="F47" s="16">
        <v>270970</v>
      </c>
      <c r="G47" s="16">
        <v>270970</v>
      </c>
      <c r="H47" s="16">
        <v>270932</v>
      </c>
      <c r="I47" s="16">
        <v>270970</v>
      </c>
      <c r="J47" s="16">
        <v>270970</v>
      </c>
      <c r="K47" s="16">
        <v>270970</v>
      </c>
      <c r="L47" s="16">
        <v>270970</v>
      </c>
      <c r="M47" s="16">
        <v>270970</v>
      </c>
      <c r="N47" s="27">
        <v>270970</v>
      </c>
      <c r="O47" s="28">
        <v>3251602</v>
      </c>
      <c r="P47" s="16">
        <v>3616037</v>
      </c>
      <c r="Q47" s="29">
        <v>3790835</v>
      </c>
    </row>
    <row r="48" spans="1:17" ht="13.5">
      <c r="A48" s="5" t="s">
        <v>44</v>
      </c>
      <c r="B48" s="6"/>
      <c r="C48" s="41">
        <f aca="true" t="shared" si="9" ref="C48:Q48">+C28+C32+C38+C42+C47</f>
        <v>16567835</v>
      </c>
      <c r="D48" s="41">
        <f t="shared" si="9"/>
        <v>16567835</v>
      </c>
      <c r="E48" s="41">
        <f>+E28+E32+E38+E42+E47</f>
        <v>16567835</v>
      </c>
      <c r="F48" s="41">
        <f>+F28+F32+F38+F42+F47</f>
        <v>16567835</v>
      </c>
      <c r="G48" s="41">
        <f>+G28+G32+G38+G42+G47</f>
        <v>16567835</v>
      </c>
      <c r="H48" s="41">
        <f>+H28+H32+H38+H42+H47</f>
        <v>16567673</v>
      </c>
      <c r="I48" s="41">
        <f t="shared" si="9"/>
        <v>16567835</v>
      </c>
      <c r="J48" s="41">
        <f t="shared" si="9"/>
        <v>16567835</v>
      </c>
      <c r="K48" s="41">
        <f t="shared" si="9"/>
        <v>16567835</v>
      </c>
      <c r="L48" s="41">
        <f>+L28+L32+L38+L42+L47</f>
        <v>16567835</v>
      </c>
      <c r="M48" s="41">
        <f>+M28+M32+M38+M42+M47</f>
        <v>16567835</v>
      </c>
      <c r="N48" s="42">
        <f t="shared" si="9"/>
        <v>16567835</v>
      </c>
      <c r="O48" s="43">
        <f t="shared" si="9"/>
        <v>198813858</v>
      </c>
      <c r="P48" s="41">
        <f t="shared" si="9"/>
        <v>208592071</v>
      </c>
      <c r="Q48" s="44">
        <f t="shared" si="9"/>
        <v>214640060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2796075</v>
      </c>
      <c r="D49" s="45">
        <f t="shared" si="10"/>
        <v>2796075</v>
      </c>
      <c r="E49" s="45">
        <f t="shared" si="10"/>
        <v>2796075</v>
      </c>
      <c r="F49" s="45">
        <f t="shared" si="10"/>
        <v>2796075</v>
      </c>
      <c r="G49" s="45">
        <f t="shared" si="10"/>
        <v>2796075</v>
      </c>
      <c r="H49" s="45">
        <f t="shared" si="10"/>
        <v>2796225</v>
      </c>
      <c r="I49" s="45">
        <f t="shared" si="10"/>
        <v>2796075</v>
      </c>
      <c r="J49" s="45">
        <f t="shared" si="10"/>
        <v>2796075</v>
      </c>
      <c r="K49" s="45">
        <f t="shared" si="10"/>
        <v>2796075</v>
      </c>
      <c r="L49" s="45">
        <f>+L25-L48</f>
        <v>2796075</v>
      </c>
      <c r="M49" s="45">
        <f>+M25-M48</f>
        <v>2796075</v>
      </c>
      <c r="N49" s="46">
        <f t="shared" si="10"/>
        <v>2796075</v>
      </c>
      <c r="O49" s="47">
        <f t="shared" si="10"/>
        <v>33553050</v>
      </c>
      <c r="P49" s="45">
        <f t="shared" si="10"/>
        <v>35636882</v>
      </c>
      <c r="Q49" s="48">
        <f t="shared" si="10"/>
        <v>35566150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9847950</v>
      </c>
      <c r="D5" s="16">
        <f t="shared" si="0"/>
        <v>9847950</v>
      </c>
      <c r="E5" s="16">
        <f t="shared" si="0"/>
        <v>9847950</v>
      </c>
      <c r="F5" s="16">
        <f t="shared" si="0"/>
        <v>9847950</v>
      </c>
      <c r="G5" s="16">
        <f t="shared" si="0"/>
        <v>9847950</v>
      </c>
      <c r="H5" s="16">
        <f t="shared" si="0"/>
        <v>9847950</v>
      </c>
      <c r="I5" s="16">
        <f t="shared" si="0"/>
        <v>9847950</v>
      </c>
      <c r="J5" s="16">
        <f t="shared" si="0"/>
        <v>9847950</v>
      </c>
      <c r="K5" s="16">
        <f t="shared" si="0"/>
        <v>9847950</v>
      </c>
      <c r="L5" s="16">
        <f>SUM(L6:L8)</f>
        <v>9847950</v>
      </c>
      <c r="M5" s="16">
        <f>SUM(M6:M8)</f>
        <v>9847950</v>
      </c>
      <c r="N5" s="17">
        <f t="shared" si="0"/>
        <v>9847930</v>
      </c>
      <c r="O5" s="18">
        <f t="shared" si="0"/>
        <v>118175380</v>
      </c>
      <c r="P5" s="16">
        <f t="shared" si="0"/>
        <v>116891761</v>
      </c>
      <c r="Q5" s="17">
        <f t="shared" si="0"/>
        <v>122190582</v>
      </c>
    </row>
    <row r="6" spans="1:17" ht="13.5">
      <c r="A6" s="3" t="s">
        <v>23</v>
      </c>
      <c r="B6" s="2"/>
      <c r="C6" s="19">
        <v>4608115</v>
      </c>
      <c r="D6" s="19">
        <v>4608115</v>
      </c>
      <c r="E6" s="19">
        <v>4608115</v>
      </c>
      <c r="F6" s="19">
        <v>4608115</v>
      </c>
      <c r="G6" s="19">
        <v>4608115</v>
      </c>
      <c r="H6" s="19">
        <v>4608115</v>
      </c>
      <c r="I6" s="19">
        <v>4608115</v>
      </c>
      <c r="J6" s="19">
        <v>4608115</v>
      </c>
      <c r="K6" s="19">
        <v>4608115</v>
      </c>
      <c r="L6" s="19">
        <v>4608115</v>
      </c>
      <c r="M6" s="19">
        <v>4608115</v>
      </c>
      <c r="N6" s="20">
        <v>4608108</v>
      </c>
      <c r="O6" s="21">
        <v>55297373</v>
      </c>
      <c r="P6" s="19">
        <v>52245565</v>
      </c>
      <c r="Q6" s="22">
        <v>54648861</v>
      </c>
    </row>
    <row r="7" spans="1:17" ht="13.5">
      <c r="A7" s="3" t="s">
        <v>24</v>
      </c>
      <c r="B7" s="2"/>
      <c r="C7" s="23">
        <v>5239835</v>
      </c>
      <c r="D7" s="23">
        <v>5239835</v>
      </c>
      <c r="E7" s="23">
        <v>5239835</v>
      </c>
      <c r="F7" s="23">
        <v>5239835</v>
      </c>
      <c r="G7" s="23">
        <v>5239835</v>
      </c>
      <c r="H7" s="23">
        <v>5239835</v>
      </c>
      <c r="I7" s="23">
        <v>5239835</v>
      </c>
      <c r="J7" s="23">
        <v>5239835</v>
      </c>
      <c r="K7" s="23">
        <v>5239835</v>
      </c>
      <c r="L7" s="23">
        <v>5239835</v>
      </c>
      <c r="M7" s="23">
        <v>5239835</v>
      </c>
      <c r="N7" s="24">
        <v>5239822</v>
      </c>
      <c r="O7" s="25">
        <v>62878007</v>
      </c>
      <c r="P7" s="23">
        <v>64646196</v>
      </c>
      <c r="Q7" s="26">
        <v>67541721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460417</v>
      </c>
      <c r="D9" s="16">
        <f t="shared" si="1"/>
        <v>460417</v>
      </c>
      <c r="E9" s="16">
        <f t="shared" si="1"/>
        <v>460417</v>
      </c>
      <c r="F9" s="16">
        <f t="shared" si="1"/>
        <v>460417</v>
      </c>
      <c r="G9" s="16">
        <f t="shared" si="1"/>
        <v>460417</v>
      </c>
      <c r="H9" s="16">
        <f t="shared" si="1"/>
        <v>460417</v>
      </c>
      <c r="I9" s="16">
        <f t="shared" si="1"/>
        <v>460417</v>
      </c>
      <c r="J9" s="16">
        <f t="shared" si="1"/>
        <v>460417</v>
      </c>
      <c r="K9" s="16">
        <f t="shared" si="1"/>
        <v>460417</v>
      </c>
      <c r="L9" s="16">
        <f>SUM(L10:L14)</f>
        <v>460417</v>
      </c>
      <c r="M9" s="16">
        <f>SUM(M10:M14)</f>
        <v>460417</v>
      </c>
      <c r="N9" s="27">
        <f t="shared" si="1"/>
        <v>460413</v>
      </c>
      <c r="O9" s="28">
        <f t="shared" si="1"/>
        <v>5525000</v>
      </c>
      <c r="P9" s="16">
        <f t="shared" si="1"/>
        <v>5779150</v>
      </c>
      <c r="Q9" s="29">
        <f t="shared" si="1"/>
        <v>6044990</v>
      </c>
    </row>
    <row r="10" spans="1:17" ht="13.5">
      <c r="A10" s="3" t="s">
        <v>27</v>
      </c>
      <c r="B10" s="2"/>
      <c r="C10" s="19">
        <v>85333</v>
      </c>
      <c r="D10" s="19">
        <v>85333</v>
      </c>
      <c r="E10" s="19">
        <v>85333</v>
      </c>
      <c r="F10" s="19">
        <v>85333</v>
      </c>
      <c r="G10" s="19">
        <v>85333</v>
      </c>
      <c r="H10" s="19">
        <v>85333</v>
      </c>
      <c r="I10" s="19">
        <v>85333</v>
      </c>
      <c r="J10" s="19">
        <v>85333</v>
      </c>
      <c r="K10" s="19">
        <v>85333</v>
      </c>
      <c r="L10" s="19">
        <v>85333</v>
      </c>
      <c r="M10" s="19">
        <v>85333</v>
      </c>
      <c r="N10" s="20">
        <v>85337</v>
      </c>
      <c r="O10" s="21">
        <v>1024000</v>
      </c>
      <c r="P10" s="19">
        <v>1071104</v>
      </c>
      <c r="Q10" s="22">
        <v>1120374</v>
      </c>
    </row>
    <row r="11" spans="1:17" ht="13.5">
      <c r="A11" s="3" t="s">
        <v>28</v>
      </c>
      <c r="B11" s="2"/>
      <c r="C11" s="19">
        <v>83</v>
      </c>
      <c r="D11" s="19">
        <v>83</v>
      </c>
      <c r="E11" s="19">
        <v>83</v>
      </c>
      <c r="F11" s="19">
        <v>83</v>
      </c>
      <c r="G11" s="19">
        <v>83</v>
      </c>
      <c r="H11" s="19">
        <v>83</v>
      </c>
      <c r="I11" s="19">
        <v>83</v>
      </c>
      <c r="J11" s="19">
        <v>83</v>
      </c>
      <c r="K11" s="19">
        <v>83</v>
      </c>
      <c r="L11" s="19">
        <v>83</v>
      </c>
      <c r="M11" s="19">
        <v>83</v>
      </c>
      <c r="N11" s="20">
        <v>87</v>
      </c>
      <c r="O11" s="21">
        <v>1000</v>
      </c>
      <c r="P11" s="19">
        <v>1046</v>
      </c>
      <c r="Q11" s="22">
        <v>1094</v>
      </c>
    </row>
    <row r="12" spans="1:17" ht="13.5">
      <c r="A12" s="3" t="s">
        <v>29</v>
      </c>
      <c r="B12" s="2"/>
      <c r="C12" s="19">
        <v>375001</v>
      </c>
      <c r="D12" s="19">
        <v>375001</v>
      </c>
      <c r="E12" s="19">
        <v>375001</v>
      </c>
      <c r="F12" s="19">
        <v>375001</v>
      </c>
      <c r="G12" s="19">
        <v>375001</v>
      </c>
      <c r="H12" s="19">
        <v>375001</v>
      </c>
      <c r="I12" s="19">
        <v>375001</v>
      </c>
      <c r="J12" s="19">
        <v>375001</v>
      </c>
      <c r="K12" s="19">
        <v>375001</v>
      </c>
      <c r="L12" s="19">
        <v>375001</v>
      </c>
      <c r="M12" s="19">
        <v>375001</v>
      </c>
      <c r="N12" s="20">
        <v>374989</v>
      </c>
      <c r="O12" s="21">
        <v>4500000</v>
      </c>
      <c r="P12" s="19">
        <v>4707000</v>
      </c>
      <c r="Q12" s="22">
        <v>4923522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6981441</v>
      </c>
      <c r="D15" s="16">
        <f t="shared" si="2"/>
        <v>6981441</v>
      </c>
      <c r="E15" s="16">
        <f t="shared" si="2"/>
        <v>6981441</v>
      </c>
      <c r="F15" s="16">
        <f t="shared" si="2"/>
        <v>6981441</v>
      </c>
      <c r="G15" s="16">
        <f t="shared" si="2"/>
        <v>6981441</v>
      </c>
      <c r="H15" s="16">
        <f t="shared" si="2"/>
        <v>6981441</v>
      </c>
      <c r="I15" s="16">
        <f t="shared" si="2"/>
        <v>6981441</v>
      </c>
      <c r="J15" s="16">
        <f t="shared" si="2"/>
        <v>6981441</v>
      </c>
      <c r="K15" s="16">
        <f t="shared" si="2"/>
        <v>6981441</v>
      </c>
      <c r="L15" s="16">
        <f>SUM(L16:L18)</f>
        <v>6981441</v>
      </c>
      <c r="M15" s="16">
        <f>SUM(M16:M18)</f>
        <v>6981441</v>
      </c>
      <c r="N15" s="27">
        <f t="shared" si="2"/>
        <v>6981442</v>
      </c>
      <c r="O15" s="28">
        <f t="shared" si="2"/>
        <v>83777293</v>
      </c>
      <c r="P15" s="16">
        <f t="shared" si="2"/>
        <v>83364441</v>
      </c>
      <c r="Q15" s="29">
        <f t="shared" si="2"/>
        <v>83650083</v>
      </c>
    </row>
    <row r="16" spans="1:17" ht="13.5">
      <c r="A16" s="3" t="s">
        <v>33</v>
      </c>
      <c r="B16" s="2"/>
      <c r="C16" s="19">
        <v>26583</v>
      </c>
      <c r="D16" s="19">
        <v>26583</v>
      </c>
      <c r="E16" s="19">
        <v>26583</v>
      </c>
      <c r="F16" s="19">
        <v>26583</v>
      </c>
      <c r="G16" s="19">
        <v>26583</v>
      </c>
      <c r="H16" s="19">
        <v>26583</v>
      </c>
      <c r="I16" s="19">
        <v>26583</v>
      </c>
      <c r="J16" s="19">
        <v>26583</v>
      </c>
      <c r="K16" s="19">
        <v>26583</v>
      </c>
      <c r="L16" s="19">
        <v>26583</v>
      </c>
      <c r="M16" s="19">
        <v>26583</v>
      </c>
      <c r="N16" s="20">
        <v>26587</v>
      </c>
      <c r="O16" s="21">
        <v>319000</v>
      </c>
      <c r="P16" s="19">
        <v>333674</v>
      </c>
      <c r="Q16" s="22">
        <v>349023</v>
      </c>
    </row>
    <row r="17" spans="1:17" ht="13.5">
      <c r="A17" s="3" t="s">
        <v>34</v>
      </c>
      <c r="B17" s="2"/>
      <c r="C17" s="19">
        <v>6954858</v>
      </c>
      <c r="D17" s="19">
        <v>6954858</v>
      </c>
      <c r="E17" s="19">
        <v>6954858</v>
      </c>
      <c r="F17" s="19">
        <v>6954858</v>
      </c>
      <c r="G17" s="19">
        <v>6954858</v>
      </c>
      <c r="H17" s="19">
        <v>6954858</v>
      </c>
      <c r="I17" s="19">
        <v>6954858</v>
      </c>
      <c r="J17" s="19">
        <v>6954858</v>
      </c>
      <c r="K17" s="19">
        <v>6954858</v>
      </c>
      <c r="L17" s="19">
        <v>6954858</v>
      </c>
      <c r="M17" s="19">
        <v>6954858</v>
      </c>
      <c r="N17" s="20">
        <v>6954855</v>
      </c>
      <c r="O17" s="21">
        <v>83458293</v>
      </c>
      <c r="P17" s="19">
        <v>83030767</v>
      </c>
      <c r="Q17" s="22">
        <v>83301060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4205931</v>
      </c>
      <c r="D19" s="16">
        <f t="shared" si="3"/>
        <v>4205931</v>
      </c>
      <c r="E19" s="16">
        <f t="shared" si="3"/>
        <v>4205931</v>
      </c>
      <c r="F19" s="16">
        <f t="shared" si="3"/>
        <v>4205931</v>
      </c>
      <c r="G19" s="16">
        <f t="shared" si="3"/>
        <v>4205931</v>
      </c>
      <c r="H19" s="16">
        <f t="shared" si="3"/>
        <v>4205931</v>
      </c>
      <c r="I19" s="16">
        <f t="shared" si="3"/>
        <v>4205931</v>
      </c>
      <c r="J19" s="16">
        <f t="shared" si="3"/>
        <v>4205931</v>
      </c>
      <c r="K19" s="16">
        <f t="shared" si="3"/>
        <v>4205931</v>
      </c>
      <c r="L19" s="16">
        <f>SUM(L20:L23)</f>
        <v>4205931</v>
      </c>
      <c r="M19" s="16">
        <f>SUM(M20:M23)</f>
        <v>4205931</v>
      </c>
      <c r="N19" s="27">
        <f t="shared" si="3"/>
        <v>4205916</v>
      </c>
      <c r="O19" s="28">
        <f t="shared" si="3"/>
        <v>50471157</v>
      </c>
      <c r="P19" s="16">
        <f t="shared" si="3"/>
        <v>48256328</v>
      </c>
      <c r="Q19" s="29">
        <f t="shared" si="3"/>
        <v>50476119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>
        <v>1250</v>
      </c>
      <c r="D22" s="23">
        <v>1250</v>
      </c>
      <c r="E22" s="23">
        <v>1250</v>
      </c>
      <c r="F22" s="23">
        <v>1250</v>
      </c>
      <c r="G22" s="23">
        <v>1250</v>
      </c>
      <c r="H22" s="23">
        <v>1250</v>
      </c>
      <c r="I22" s="23">
        <v>1250</v>
      </c>
      <c r="J22" s="23">
        <v>1250</v>
      </c>
      <c r="K22" s="23">
        <v>1250</v>
      </c>
      <c r="L22" s="23">
        <v>1250</v>
      </c>
      <c r="M22" s="23">
        <v>1250</v>
      </c>
      <c r="N22" s="24">
        <v>1250</v>
      </c>
      <c r="O22" s="25">
        <v>15000</v>
      </c>
      <c r="P22" s="23">
        <v>15690</v>
      </c>
      <c r="Q22" s="26">
        <v>16412</v>
      </c>
    </row>
    <row r="23" spans="1:17" ht="13.5">
      <c r="A23" s="3" t="s">
        <v>40</v>
      </c>
      <c r="B23" s="2"/>
      <c r="C23" s="19">
        <v>4204681</v>
      </c>
      <c r="D23" s="19">
        <v>4204681</v>
      </c>
      <c r="E23" s="19">
        <v>4204681</v>
      </c>
      <c r="F23" s="19">
        <v>4204681</v>
      </c>
      <c r="G23" s="19">
        <v>4204681</v>
      </c>
      <c r="H23" s="19">
        <v>4204681</v>
      </c>
      <c r="I23" s="19">
        <v>4204681</v>
      </c>
      <c r="J23" s="19">
        <v>4204681</v>
      </c>
      <c r="K23" s="19">
        <v>4204681</v>
      </c>
      <c r="L23" s="19">
        <v>4204681</v>
      </c>
      <c r="M23" s="19">
        <v>4204681</v>
      </c>
      <c r="N23" s="20">
        <v>4204666</v>
      </c>
      <c r="O23" s="21">
        <v>50456157</v>
      </c>
      <c r="P23" s="19">
        <v>48240638</v>
      </c>
      <c r="Q23" s="22">
        <v>50459707</v>
      </c>
    </row>
    <row r="24" spans="1:17" ht="13.5">
      <c r="A24" s="1" t="s">
        <v>41</v>
      </c>
      <c r="B24" s="4"/>
      <c r="C24" s="16">
        <v>1052973</v>
      </c>
      <c r="D24" s="16">
        <v>1052973</v>
      </c>
      <c r="E24" s="16">
        <v>1052973</v>
      </c>
      <c r="F24" s="16">
        <v>1052973</v>
      </c>
      <c r="G24" s="16">
        <v>1052973</v>
      </c>
      <c r="H24" s="16">
        <v>1052973</v>
      </c>
      <c r="I24" s="16">
        <v>1052973</v>
      </c>
      <c r="J24" s="16">
        <v>1052973</v>
      </c>
      <c r="K24" s="16">
        <v>1052973</v>
      </c>
      <c r="L24" s="16">
        <v>1052973</v>
      </c>
      <c r="M24" s="16">
        <v>1052973</v>
      </c>
      <c r="N24" s="27">
        <v>1052967</v>
      </c>
      <c r="O24" s="28">
        <v>12635670</v>
      </c>
      <c r="P24" s="16">
        <v>11020311</v>
      </c>
      <c r="Q24" s="29">
        <v>11527246</v>
      </c>
    </row>
    <row r="25" spans="1:17" ht="13.5">
      <c r="A25" s="5" t="s">
        <v>42</v>
      </c>
      <c r="B25" s="6"/>
      <c r="C25" s="41">
        <f aca="true" t="shared" si="4" ref="C25:Q25">+C5+C9+C15+C19+C24</f>
        <v>22548712</v>
      </c>
      <c r="D25" s="41">
        <f t="shared" si="4"/>
        <v>22548712</v>
      </c>
      <c r="E25" s="41">
        <f t="shared" si="4"/>
        <v>22548712</v>
      </c>
      <c r="F25" s="41">
        <f t="shared" si="4"/>
        <v>22548712</v>
      </c>
      <c r="G25" s="41">
        <f t="shared" si="4"/>
        <v>22548712</v>
      </c>
      <c r="H25" s="41">
        <f t="shared" si="4"/>
        <v>22548712</v>
      </c>
      <c r="I25" s="41">
        <f t="shared" si="4"/>
        <v>22548712</v>
      </c>
      <c r="J25" s="41">
        <f t="shared" si="4"/>
        <v>22548712</v>
      </c>
      <c r="K25" s="41">
        <f t="shared" si="4"/>
        <v>22548712</v>
      </c>
      <c r="L25" s="41">
        <f>+L5+L9+L15+L19+L24</f>
        <v>22548712</v>
      </c>
      <c r="M25" s="41">
        <f>+M5+M9+M15+M19+M24</f>
        <v>22548712</v>
      </c>
      <c r="N25" s="42">
        <f t="shared" si="4"/>
        <v>22548668</v>
      </c>
      <c r="O25" s="43">
        <f t="shared" si="4"/>
        <v>270584500</v>
      </c>
      <c r="P25" s="41">
        <f t="shared" si="4"/>
        <v>265311991</v>
      </c>
      <c r="Q25" s="44">
        <f t="shared" si="4"/>
        <v>273889020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14099894</v>
      </c>
      <c r="D28" s="16">
        <f t="shared" si="5"/>
        <v>14099894</v>
      </c>
      <c r="E28" s="16">
        <f>SUM(E29:E31)</f>
        <v>14099894</v>
      </c>
      <c r="F28" s="16">
        <f>SUM(F29:F31)</f>
        <v>14099894</v>
      </c>
      <c r="G28" s="16">
        <f>SUM(G29:G31)</f>
        <v>14099894</v>
      </c>
      <c r="H28" s="16">
        <f>SUM(H29:H31)</f>
        <v>14099894</v>
      </c>
      <c r="I28" s="16">
        <f t="shared" si="5"/>
        <v>14099894</v>
      </c>
      <c r="J28" s="16">
        <f t="shared" si="5"/>
        <v>14099894</v>
      </c>
      <c r="K28" s="16">
        <f t="shared" si="5"/>
        <v>14099894</v>
      </c>
      <c r="L28" s="16">
        <f>SUM(L29:L31)</f>
        <v>14099894</v>
      </c>
      <c r="M28" s="16">
        <f>SUM(M29:M31)</f>
        <v>14099894</v>
      </c>
      <c r="N28" s="17">
        <f t="shared" si="5"/>
        <v>14099854</v>
      </c>
      <c r="O28" s="18">
        <f t="shared" si="5"/>
        <v>169198688</v>
      </c>
      <c r="P28" s="16">
        <f t="shared" si="5"/>
        <v>175125427</v>
      </c>
      <c r="Q28" s="17">
        <f t="shared" si="5"/>
        <v>183102997</v>
      </c>
    </row>
    <row r="29" spans="1:17" ht="13.5">
      <c r="A29" s="3" t="s">
        <v>23</v>
      </c>
      <c r="B29" s="2"/>
      <c r="C29" s="19">
        <v>3822994</v>
      </c>
      <c r="D29" s="19">
        <v>3822994</v>
      </c>
      <c r="E29" s="19">
        <v>3822994</v>
      </c>
      <c r="F29" s="19">
        <v>3822994</v>
      </c>
      <c r="G29" s="19">
        <v>3822994</v>
      </c>
      <c r="H29" s="19">
        <v>3822994</v>
      </c>
      <c r="I29" s="19">
        <v>3822994</v>
      </c>
      <c r="J29" s="19">
        <v>3822994</v>
      </c>
      <c r="K29" s="19">
        <v>3822994</v>
      </c>
      <c r="L29" s="19">
        <v>3822994</v>
      </c>
      <c r="M29" s="19">
        <v>3822994</v>
      </c>
      <c r="N29" s="20">
        <v>3822973</v>
      </c>
      <c r="O29" s="21">
        <v>45875907</v>
      </c>
      <c r="P29" s="19">
        <v>47567798</v>
      </c>
      <c r="Q29" s="22">
        <v>49755917</v>
      </c>
    </row>
    <row r="30" spans="1:17" ht="13.5">
      <c r="A30" s="3" t="s">
        <v>24</v>
      </c>
      <c r="B30" s="2"/>
      <c r="C30" s="23">
        <v>10118400</v>
      </c>
      <c r="D30" s="23">
        <v>10118400</v>
      </c>
      <c r="E30" s="23">
        <v>10118400</v>
      </c>
      <c r="F30" s="23">
        <v>10118400</v>
      </c>
      <c r="G30" s="23">
        <v>10118400</v>
      </c>
      <c r="H30" s="23">
        <v>10118400</v>
      </c>
      <c r="I30" s="23">
        <v>10118400</v>
      </c>
      <c r="J30" s="23">
        <v>10118400</v>
      </c>
      <c r="K30" s="23">
        <v>10118400</v>
      </c>
      <c r="L30" s="23">
        <v>10118400</v>
      </c>
      <c r="M30" s="23">
        <v>10118400</v>
      </c>
      <c r="N30" s="24">
        <v>10118381</v>
      </c>
      <c r="O30" s="25">
        <v>121420781</v>
      </c>
      <c r="P30" s="23">
        <v>125881937</v>
      </c>
      <c r="Q30" s="26">
        <v>131594304</v>
      </c>
    </row>
    <row r="31" spans="1:17" ht="13.5">
      <c r="A31" s="3" t="s">
        <v>25</v>
      </c>
      <c r="B31" s="2"/>
      <c r="C31" s="19">
        <v>158500</v>
      </c>
      <c r="D31" s="19">
        <v>158500</v>
      </c>
      <c r="E31" s="19">
        <v>158500</v>
      </c>
      <c r="F31" s="19">
        <v>158500</v>
      </c>
      <c r="G31" s="19">
        <v>158500</v>
      </c>
      <c r="H31" s="19">
        <v>158500</v>
      </c>
      <c r="I31" s="19">
        <v>158500</v>
      </c>
      <c r="J31" s="19">
        <v>158500</v>
      </c>
      <c r="K31" s="19">
        <v>158500</v>
      </c>
      <c r="L31" s="19">
        <v>158500</v>
      </c>
      <c r="M31" s="19">
        <v>158500</v>
      </c>
      <c r="N31" s="20">
        <v>158500</v>
      </c>
      <c r="O31" s="21">
        <v>1902000</v>
      </c>
      <c r="P31" s="19">
        <v>1675692</v>
      </c>
      <c r="Q31" s="22">
        <v>1752776</v>
      </c>
    </row>
    <row r="32" spans="1:17" ht="13.5">
      <c r="A32" s="1" t="s">
        <v>26</v>
      </c>
      <c r="B32" s="2"/>
      <c r="C32" s="16">
        <f aca="true" t="shared" si="6" ref="C32:Q32">SUM(C33:C37)</f>
        <v>1417236</v>
      </c>
      <c r="D32" s="16">
        <f t="shared" si="6"/>
        <v>1417236</v>
      </c>
      <c r="E32" s="16">
        <f>SUM(E33:E37)</f>
        <v>1417236</v>
      </c>
      <c r="F32" s="16">
        <f>SUM(F33:F37)</f>
        <v>1417236</v>
      </c>
      <c r="G32" s="16">
        <f>SUM(G33:G37)</f>
        <v>1417236</v>
      </c>
      <c r="H32" s="16">
        <f>SUM(H33:H37)</f>
        <v>1417236</v>
      </c>
      <c r="I32" s="16">
        <f t="shared" si="6"/>
        <v>1417236</v>
      </c>
      <c r="J32" s="16">
        <f t="shared" si="6"/>
        <v>1417236</v>
      </c>
      <c r="K32" s="16">
        <f t="shared" si="6"/>
        <v>1417236</v>
      </c>
      <c r="L32" s="16">
        <f>SUM(L33:L37)</f>
        <v>1417236</v>
      </c>
      <c r="M32" s="16">
        <f>SUM(M33:M37)</f>
        <v>1417236</v>
      </c>
      <c r="N32" s="27">
        <f t="shared" si="6"/>
        <v>1417267</v>
      </c>
      <c r="O32" s="28">
        <f t="shared" si="6"/>
        <v>17006863</v>
      </c>
      <c r="P32" s="16">
        <f t="shared" si="6"/>
        <v>16331054</v>
      </c>
      <c r="Q32" s="29">
        <f t="shared" si="6"/>
        <v>17082284</v>
      </c>
    </row>
    <row r="33" spans="1:17" ht="13.5">
      <c r="A33" s="3" t="s">
        <v>27</v>
      </c>
      <c r="B33" s="2"/>
      <c r="C33" s="19">
        <v>661334</v>
      </c>
      <c r="D33" s="19">
        <v>661334</v>
      </c>
      <c r="E33" s="19">
        <v>661334</v>
      </c>
      <c r="F33" s="19">
        <v>661334</v>
      </c>
      <c r="G33" s="19">
        <v>661334</v>
      </c>
      <c r="H33" s="19">
        <v>661334</v>
      </c>
      <c r="I33" s="19">
        <v>661334</v>
      </c>
      <c r="J33" s="19">
        <v>661334</v>
      </c>
      <c r="K33" s="19">
        <v>661334</v>
      </c>
      <c r="L33" s="19">
        <v>661334</v>
      </c>
      <c r="M33" s="19">
        <v>661334</v>
      </c>
      <c r="N33" s="20">
        <v>661374</v>
      </c>
      <c r="O33" s="21">
        <v>7936048</v>
      </c>
      <c r="P33" s="19">
        <v>6842982</v>
      </c>
      <c r="Q33" s="22">
        <v>7157762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755902</v>
      </c>
      <c r="D35" s="19">
        <v>755902</v>
      </c>
      <c r="E35" s="19">
        <v>755902</v>
      </c>
      <c r="F35" s="19">
        <v>755902</v>
      </c>
      <c r="G35" s="19">
        <v>755902</v>
      </c>
      <c r="H35" s="19">
        <v>755902</v>
      </c>
      <c r="I35" s="19">
        <v>755902</v>
      </c>
      <c r="J35" s="19">
        <v>755902</v>
      </c>
      <c r="K35" s="19">
        <v>755902</v>
      </c>
      <c r="L35" s="19">
        <v>755902</v>
      </c>
      <c r="M35" s="19">
        <v>755902</v>
      </c>
      <c r="N35" s="20">
        <v>755893</v>
      </c>
      <c r="O35" s="21">
        <v>9070815</v>
      </c>
      <c r="P35" s="19">
        <v>9488072</v>
      </c>
      <c r="Q35" s="22">
        <v>9924522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2550152</v>
      </c>
      <c r="D38" s="16">
        <f t="shared" si="7"/>
        <v>2550152</v>
      </c>
      <c r="E38" s="16">
        <f>SUM(E39:E41)</f>
        <v>2550152</v>
      </c>
      <c r="F38" s="16">
        <f>SUM(F39:F41)</f>
        <v>2550152</v>
      </c>
      <c r="G38" s="16">
        <f>SUM(G39:G41)</f>
        <v>2550152</v>
      </c>
      <c r="H38" s="16">
        <f>SUM(H39:H41)</f>
        <v>2550152</v>
      </c>
      <c r="I38" s="16">
        <f t="shared" si="7"/>
        <v>2550152</v>
      </c>
      <c r="J38" s="16">
        <f t="shared" si="7"/>
        <v>2550152</v>
      </c>
      <c r="K38" s="16">
        <f t="shared" si="7"/>
        <v>2550152</v>
      </c>
      <c r="L38" s="16">
        <f>SUM(L39:L41)</f>
        <v>2550152</v>
      </c>
      <c r="M38" s="16">
        <f>SUM(M39:M41)</f>
        <v>2550152</v>
      </c>
      <c r="N38" s="27">
        <f t="shared" si="7"/>
        <v>2550142</v>
      </c>
      <c r="O38" s="28">
        <f t="shared" si="7"/>
        <v>30601814</v>
      </c>
      <c r="P38" s="16">
        <f t="shared" si="7"/>
        <v>31381900</v>
      </c>
      <c r="Q38" s="29">
        <f t="shared" si="7"/>
        <v>33203925</v>
      </c>
    </row>
    <row r="39" spans="1:17" ht="13.5">
      <c r="A39" s="3" t="s">
        <v>33</v>
      </c>
      <c r="B39" s="2"/>
      <c r="C39" s="19">
        <v>736839</v>
      </c>
      <c r="D39" s="19">
        <v>736839</v>
      </c>
      <c r="E39" s="19">
        <v>736839</v>
      </c>
      <c r="F39" s="19">
        <v>736839</v>
      </c>
      <c r="G39" s="19">
        <v>736839</v>
      </c>
      <c r="H39" s="19">
        <v>736839</v>
      </c>
      <c r="I39" s="19">
        <v>736839</v>
      </c>
      <c r="J39" s="19">
        <v>736839</v>
      </c>
      <c r="K39" s="19">
        <v>736839</v>
      </c>
      <c r="L39" s="19">
        <v>736839</v>
      </c>
      <c r="M39" s="19">
        <v>736839</v>
      </c>
      <c r="N39" s="20">
        <v>736843</v>
      </c>
      <c r="O39" s="21">
        <v>8842072</v>
      </c>
      <c r="P39" s="19">
        <v>8621207</v>
      </c>
      <c r="Q39" s="22">
        <v>9017782</v>
      </c>
    </row>
    <row r="40" spans="1:17" ht="13.5">
      <c r="A40" s="3" t="s">
        <v>34</v>
      </c>
      <c r="B40" s="2"/>
      <c r="C40" s="19">
        <v>1813313</v>
      </c>
      <c r="D40" s="19">
        <v>1813313</v>
      </c>
      <c r="E40" s="19">
        <v>1813313</v>
      </c>
      <c r="F40" s="19">
        <v>1813313</v>
      </c>
      <c r="G40" s="19">
        <v>1813313</v>
      </c>
      <c r="H40" s="19">
        <v>1813313</v>
      </c>
      <c r="I40" s="19">
        <v>1813313</v>
      </c>
      <c r="J40" s="19">
        <v>1813313</v>
      </c>
      <c r="K40" s="19">
        <v>1813313</v>
      </c>
      <c r="L40" s="19">
        <v>1813313</v>
      </c>
      <c r="M40" s="19">
        <v>1813313</v>
      </c>
      <c r="N40" s="20">
        <v>1813299</v>
      </c>
      <c r="O40" s="21">
        <v>21759742</v>
      </c>
      <c r="P40" s="19">
        <v>22760693</v>
      </c>
      <c r="Q40" s="22">
        <v>24186143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2496449</v>
      </c>
      <c r="D42" s="16">
        <f t="shared" si="8"/>
        <v>2496449</v>
      </c>
      <c r="E42" s="16">
        <f>SUM(E43:E46)</f>
        <v>2496449</v>
      </c>
      <c r="F42" s="16">
        <f>SUM(F43:F46)</f>
        <v>2496449</v>
      </c>
      <c r="G42" s="16">
        <f>SUM(G43:G46)</f>
        <v>2496449</v>
      </c>
      <c r="H42" s="16">
        <f>SUM(H43:H46)</f>
        <v>2496449</v>
      </c>
      <c r="I42" s="16">
        <f t="shared" si="8"/>
        <v>2496449</v>
      </c>
      <c r="J42" s="16">
        <f t="shared" si="8"/>
        <v>2496449</v>
      </c>
      <c r="K42" s="16">
        <f t="shared" si="8"/>
        <v>2496449</v>
      </c>
      <c r="L42" s="16">
        <f>SUM(L43:L46)</f>
        <v>2496449</v>
      </c>
      <c r="M42" s="16">
        <f>SUM(M43:M46)</f>
        <v>2496449</v>
      </c>
      <c r="N42" s="27">
        <f t="shared" si="8"/>
        <v>2496452</v>
      </c>
      <c r="O42" s="28">
        <f t="shared" si="8"/>
        <v>29957391</v>
      </c>
      <c r="P42" s="16">
        <f t="shared" si="8"/>
        <v>27734053</v>
      </c>
      <c r="Q42" s="29">
        <f t="shared" si="8"/>
        <v>29009818</v>
      </c>
    </row>
    <row r="43" spans="1:17" ht="13.5">
      <c r="A43" s="3" t="s">
        <v>37</v>
      </c>
      <c r="B43" s="2"/>
      <c r="C43" s="19">
        <v>16667</v>
      </c>
      <c r="D43" s="19">
        <v>16667</v>
      </c>
      <c r="E43" s="19">
        <v>16667</v>
      </c>
      <c r="F43" s="19">
        <v>16667</v>
      </c>
      <c r="G43" s="19">
        <v>16667</v>
      </c>
      <c r="H43" s="19">
        <v>16667</v>
      </c>
      <c r="I43" s="19">
        <v>16667</v>
      </c>
      <c r="J43" s="19">
        <v>16667</v>
      </c>
      <c r="K43" s="19">
        <v>16667</v>
      </c>
      <c r="L43" s="19">
        <v>16667</v>
      </c>
      <c r="M43" s="19">
        <v>16667</v>
      </c>
      <c r="N43" s="20">
        <v>16663</v>
      </c>
      <c r="O43" s="21">
        <v>200000</v>
      </c>
      <c r="P43" s="19">
        <v>209200</v>
      </c>
      <c r="Q43" s="22">
        <v>218823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2479782</v>
      </c>
      <c r="D46" s="19">
        <v>2479782</v>
      </c>
      <c r="E46" s="19">
        <v>2479782</v>
      </c>
      <c r="F46" s="19">
        <v>2479782</v>
      </c>
      <c r="G46" s="19">
        <v>2479782</v>
      </c>
      <c r="H46" s="19">
        <v>2479782</v>
      </c>
      <c r="I46" s="19">
        <v>2479782</v>
      </c>
      <c r="J46" s="19">
        <v>2479782</v>
      </c>
      <c r="K46" s="19">
        <v>2479782</v>
      </c>
      <c r="L46" s="19">
        <v>2479782</v>
      </c>
      <c r="M46" s="19">
        <v>2479782</v>
      </c>
      <c r="N46" s="20">
        <v>2479789</v>
      </c>
      <c r="O46" s="21">
        <v>29757391</v>
      </c>
      <c r="P46" s="19">
        <v>27524853</v>
      </c>
      <c r="Q46" s="22">
        <v>28790995</v>
      </c>
    </row>
    <row r="47" spans="1:17" ht="13.5">
      <c r="A47" s="1" t="s">
        <v>41</v>
      </c>
      <c r="B47" s="4"/>
      <c r="C47" s="16">
        <v>137502</v>
      </c>
      <c r="D47" s="16">
        <v>137502</v>
      </c>
      <c r="E47" s="16">
        <v>137502</v>
      </c>
      <c r="F47" s="16">
        <v>137502</v>
      </c>
      <c r="G47" s="16">
        <v>137502</v>
      </c>
      <c r="H47" s="16">
        <v>137502</v>
      </c>
      <c r="I47" s="16">
        <v>137502</v>
      </c>
      <c r="J47" s="16">
        <v>137502</v>
      </c>
      <c r="K47" s="16">
        <v>137502</v>
      </c>
      <c r="L47" s="16">
        <v>137502</v>
      </c>
      <c r="M47" s="16">
        <v>137502</v>
      </c>
      <c r="N47" s="27">
        <v>137478</v>
      </c>
      <c r="O47" s="28">
        <v>1650000</v>
      </c>
      <c r="P47" s="16">
        <v>1725900</v>
      </c>
      <c r="Q47" s="29">
        <v>1805289</v>
      </c>
    </row>
    <row r="48" spans="1:17" ht="13.5">
      <c r="A48" s="5" t="s">
        <v>44</v>
      </c>
      <c r="B48" s="6"/>
      <c r="C48" s="41">
        <f aca="true" t="shared" si="9" ref="C48:Q48">+C28+C32+C38+C42+C47</f>
        <v>20701233</v>
      </c>
      <c r="D48" s="41">
        <f t="shared" si="9"/>
        <v>20701233</v>
      </c>
      <c r="E48" s="41">
        <f>+E28+E32+E38+E42+E47</f>
        <v>20701233</v>
      </c>
      <c r="F48" s="41">
        <f>+F28+F32+F38+F42+F47</f>
        <v>20701233</v>
      </c>
      <c r="G48" s="41">
        <f>+G28+G32+G38+G42+G47</f>
        <v>20701233</v>
      </c>
      <c r="H48" s="41">
        <f>+H28+H32+H38+H42+H47</f>
        <v>20701233</v>
      </c>
      <c r="I48" s="41">
        <f t="shared" si="9"/>
        <v>20701233</v>
      </c>
      <c r="J48" s="41">
        <f t="shared" si="9"/>
        <v>20701233</v>
      </c>
      <c r="K48" s="41">
        <f t="shared" si="9"/>
        <v>20701233</v>
      </c>
      <c r="L48" s="41">
        <f>+L28+L32+L38+L42+L47</f>
        <v>20701233</v>
      </c>
      <c r="M48" s="41">
        <f>+M28+M32+M38+M42+M47</f>
        <v>20701233</v>
      </c>
      <c r="N48" s="42">
        <f t="shared" si="9"/>
        <v>20701193</v>
      </c>
      <c r="O48" s="43">
        <f t="shared" si="9"/>
        <v>248414756</v>
      </c>
      <c r="P48" s="41">
        <f t="shared" si="9"/>
        <v>252298334</v>
      </c>
      <c r="Q48" s="44">
        <f t="shared" si="9"/>
        <v>264204313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1847479</v>
      </c>
      <c r="D49" s="45">
        <f t="shared" si="10"/>
        <v>1847479</v>
      </c>
      <c r="E49" s="45">
        <f t="shared" si="10"/>
        <v>1847479</v>
      </c>
      <c r="F49" s="45">
        <f t="shared" si="10"/>
        <v>1847479</v>
      </c>
      <c r="G49" s="45">
        <f t="shared" si="10"/>
        <v>1847479</v>
      </c>
      <c r="H49" s="45">
        <f t="shared" si="10"/>
        <v>1847479</v>
      </c>
      <c r="I49" s="45">
        <f t="shared" si="10"/>
        <v>1847479</v>
      </c>
      <c r="J49" s="45">
        <f t="shared" si="10"/>
        <v>1847479</v>
      </c>
      <c r="K49" s="45">
        <f t="shared" si="10"/>
        <v>1847479</v>
      </c>
      <c r="L49" s="45">
        <f>+L25-L48</f>
        <v>1847479</v>
      </c>
      <c r="M49" s="45">
        <f>+M25-M48</f>
        <v>1847479</v>
      </c>
      <c r="N49" s="46">
        <f t="shared" si="10"/>
        <v>1847475</v>
      </c>
      <c r="O49" s="47">
        <f t="shared" si="10"/>
        <v>22169744</v>
      </c>
      <c r="P49" s="45">
        <f t="shared" si="10"/>
        <v>13013657</v>
      </c>
      <c r="Q49" s="48">
        <f t="shared" si="10"/>
        <v>9684707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7880116</v>
      </c>
      <c r="D5" s="16">
        <f t="shared" si="0"/>
        <v>7880107</v>
      </c>
      <c r="E5" s="16">
        <f t="shared" si="0"/>
        <v>7880107</v>
      </c>
      <c r="F5" s="16">
        <f t="shared" si="0"/>
        <v>7880107</v>
      </c>
      <c r="G5" s="16">
        <f t="shared" si="0"/>
        <v>7880107</v>
      </c>
      <c r="H5" s="16">
        <f t="shared" si="0"/>
        <v>7880090</v>
      </c>
      <c r="I5" s="16">
        <f t="shared" si="0"/>
        <v>7880113</v>
      </c>
      <c r="J5" s="16">
        <f t="shared" si="0"/>
        <v>7880107</v>
      </c>
      <c r="K5" s="16">
        <f t="shared" si="0"/>
        <v>7880107</v>
      </c>
      <c r="L5" s="16">
        <f>SUM(L6:L8)</f>
        <v>7880107</v>
      </c>
      <c r="M5" s="16">
        <f>SUM(M6:M8)</f>
        <v>7880107</v>
      </c>
      <c r="N5" s="17">
        <f t="shared" si="0"/>
        <v>7880107</v>
      </c>
      <c r="O5" s="18">
        <f t="shared" si="0"/>
        <v>94561282</v>
      </c>
      <c r="P5" s="16">
        <f t="shared" si="0"/>
        <v>87167003</v>
      </c>
      <c r="Q5" s="17">
        <f t="shared" si="0"/>
        <v>91181689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7880116</v>
      </c>
      <c r="D7" s="23">
        <v>7880107</v>
      </c>
      <c r="E7" s="23">
        <v>7880107</v>
      </c>
      <c r="F7" s="23">
        <v>7880107</v>
      </c>
      <c r="G7" s="23">
        <v>7880107</v>
      </c>
      <c r="H7" s="23">
        <v>7880090</v>
      </c>
      <c r="I7" s="23">
        <v>7880113</v>
      </c>
      <c r="J7" s="23">
        <v>7880107</v>
      </c>
      <c r="K7" s="23">
        <v>7880107</v>
      </c>
      <c r="L7" s="23">
        <v>7880107</v>
      </c>
      <c r="M7" s="23">
        <v>7880107</v>
      </c>
      <c r="N7" s="24">
        <v>7880107</v>
      </c>
      <c r="O7" s="25">
        <v>94561282</v>
      </c>
      <c r="P7" s="23">
        <v>87167003</v>
      </c>
      <c r="Q7" s="26">
        <v>91181689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303332</v>
      </c>
      <c r="D9" s="16">
        <f t="shared" si="1"/>
        <v>303332</v>
      </c>
      <c r="E9" s="16">
        <f t="shared" si="1"/>
        <v>303332</v>
      </c>
      <c r="F9" s="16">
        <f t="shared" si="1"/>
        <v>303332</v>
      </c>
      <c r="G9" s="16">
        <f t="shared" si="1"/>
        <v>303332</v>
      </c>
      <c r="H9" s="16">
        <f t="shared" si="1"/>
        <v>303318</v>
      </c>
      <c r="I9" s="16">
        <f t="shared" si="1"/>
        <v>303341</v>
      </c>
      <c r="J9" s="16">
        <f t="shared" si="1"/>
        <v>303333</v>
      </c>
      <c r="K9" s="16">
        <f t="shared" si="1"/>
        <v>303332</v>
      </c>
      <c r="L9" s="16">
        <f>SUM(L10:L14)</f>
        <v>303332</v>
      </c>
      <c r="M9" s="16">
        <f>SUM(M10:M14)</f>
        <v>303332</v>
      </c>
      <c r="N9" s="27">
        <f t="shared" si="1"/>
        <v>303332</v>
      </c>
      <c r="O9" s="28">
        <f t="shared" si="1"/>
        <v>3639980</v>
      </c>
      <c r="P9" s="16">
        <f t="shared" si="1"/>
        <v>3836300</v>
      </c>
      <c r="Q9" s="29">
        <f t="shared" si="1"/>
        <v>3921209</v>
      </c>
    </row>
    <row r="10" spans="1:17" ht="13.5">
      <c r="A10" s="3" t="s">
        <v>27</v>
      </c>
      <c r="B10" s="2"/>
      <c r="C10" s="19">
        <v>68872</v>
      </c>
      <c r="D10" s="19">
        <v>68872</v>
      </c>
      <c r="E10" s="19">
        <v>68872</v>
      </c>
      <c r="F10" s="19">
        <v>68872</v>
      </c>
      <c r="G10" s="19">
        <v>68872</v>
      </c>
      <c r="H10" s="19">
        <v>68870</v>
      </c>
      <c r="I10" s="19">
        <v>68877</v>
      </c>
      <c r="J10" s="19">
        <v>68872</v>
      </c>
      <c r="K10" s="19">
        <v>68872</v>
      </c>
      <c r="L10" s="19">
        <v>68872</v>
      </c>
      <c r="M10" s="19">
        <v>68872</v>
      </c>
      <c r="N10" s="20">
        <v>68872</v>
      </c>
      <c r="O10" s="21">
        <v>826467</v>
      </c>
      <c r="P10" s="19">
        <v>870864</v>
      </c>
      <c r="Q10" s="22">
        <v>917646</v>
      </c>
    </row>
    <row r="11" spans="1:17" ht="13.5">
      <c r="A11" s="3" t="s">
        <v>28</v>
      </c>
      <c r="B11" s="2"/>
      <c r="C11" s="19">
        <v>70</v>
      </c>
      <c r="D11" s="19">
        <v>70</v>
      </c>
      <c r="E11" s="19">
        <v>70</v>
      </c>
      <c r="F11" s="19">
        <v>70</v>
      </c>
      <c r="G11" s="19">
        <v>70</v>
      </c>
      <c r="H11" s="19">
        <v>65</v>
      </c>
      <c r="I11" s="19">
        <v>70</v>
      </c>
      <c r="J11" s="19">
        <v>70</v>
      </c>
      <c r="K11" s="19">
        <v>70</v>
      </c>
      <c r="L11" s="19">
        <v>70</v>
      </c>
      <c r="M11" s="19">
        <v>70</v>
      </c>
      <c r="N11" s="20">
        <v>70</v>
      </c>
      <c r="O11" s="21">
        <v>835</v>
      </c>
      <c r="P11" s="19">
        <v>874</v>
      </c>
      <c r="Q11" s="22">
        <v>914</v>
      </c>
    </row>
    <row r="12" spans="1:17" ht="13.5">
      <c r="A12" s="3" t="s">
        <v>29</v>
      </c>
      <c r="B12" s="2"/>
      <c r="C12" s="19">
        <v>211945</v>
      </c>
      <c r="D12" s="19">
        <v>211945</v>
      </c>
      <c r="E12" s="19">
        <v>211945</v>
      </c>
      <c r="F12" s="19">
        <v>211945</v>
      </c>
      <c r="G12" s="19">
        <v>211945</v>
      </c>
      <c r="H12" s="19">
        <v>211937</v>
      </c>
      <c r="I12" s="19">
        <v>211943</v>
      </c>
      <c r="J12" s="19">
        <v>211946</v>
      </c>
      <c r="K12" s="19">
        <v>211945</v>
      </c>
      <c r="L12" s="19">
        <v>211945</v>
      </c>
      <c r="M12" s="19">
        <v>211945</v>
      </c>
      <c r="N12" s="20">
        <v>211945</v>
      </c>
      <c r="O12" s="21">
        <v>2543331</v>
      </c>
      <c r="P12" s="19">
        <v>2680670</v>
      </c>
      <c r="Q12" s="22">
        <v>2703427</v>
      </c>
    </row>
    <row r="13" spans="1:17" ht="13.5">
      <c r="A13" s="3" t="s">
        <v>30</v>
      </c>
      <c r="B13" s="2"/>
      <c r="C13" s="19">
        <v>22445</v>
      </c>
      <c r="D13" s="19">
        <v>22445</v>
      </c>
      <c r="E13" s="19">
        <v>22445</v>
      </c>
      <c r="F13" s="19">
        <v>22445</v>
      </c>
      <c r="G13" s="19">
        <v>22445</v>
      </c>
      <c r="H13" s="19">
        <v>22446</v>
      </c>
      <c r="I13" s="19">
        <v>22451</v>
      </c>
      <c r="J13" s="19">
        <v>22445</v>
      </c>
      <c r="K13" s="19">
        <v>22445</v>
      </c>
      <c r="L13" s="19">
        <v>22445</v>
      </c>
      <c r="M13" s="19">
        <v>22445</v>
      </c>
      <c r="N13" s="20">
        <v>22445</v>
      </c>
      <c r="O13" s="21">
        <v>269347</v>
      </c>
      <c r="P13" s="19">
        <v>283892</v>
      </c>
      <c r="Q13" s="22">
        <v>299222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2155739</v>
      </c>
      <c r="D15" s="16">
        <f t="shared" si="2"/>
        <v>2155735</v>
      </c>
      <c r="E15" s="16">
        <f t="shared" si="2"/>
        <v>2155735</v>
      </c>
      <c r="F15" s="16">
        <f t="shared" si="2"/>
        <v>2155735</v>
      </c>
      <c r="G15" s="16">
        <f t="shared" si="2"/>
        <v>2155735</v>
      </c>
      <c r="H15" s="16">
        <f t="shared" si="2"/>
        <v>2155754</v>
      </c>
      <c r="I15" s="16">
        <f t="shared" si="2"/>
        <v>2155741</v>
      </c>
      <c r="J15" s="16">
        <f t="shared" si="2"/>
        <v>2155735</v>
      </c>
      <c r="K15" s="16">
        <f t="shared" si="2"/>
        <v>2155735</v>
      </c>
      <c r="L15" s="16">
        <f>SUM(L16:L18)</f>
        <v>2155735</v>
      </c>
      <c r="M15" s="16">
        <f>SUM(M16:M18)</f>
        <v>2155735</v>
      </c>
      <c r="N15" s="27">
        <f t="shared" si="2"/>
        <v>2155735</v>
      </c>
      <c r="O15" s="28">
        <f t="shared" si="2"/>
        <v>25868849</v>
      </c>
      <c r="P15" s="16">
        <f t="shared" si="2"/>
        <v>24453647</v>
      </c>
      <c r="Q15" s="29">
        <f t="shared" si="2"/>
        <v>25588872</v>
      </c>
    </row>
    <row r="16" spans="1:17" ht="13.5">
      <c r="A16" s="3" t="s">
        <v>33</v>
      </c>
      <c r="B16" s="2"/>
      <c r="C16" s="19">
        <v>2133294</v>
      </c>
      <c r="D16" s="19">
        <v>2133290</v>
      </c>
      <c r="E16" s="19">
        <v>2133290</v>
      </c>
      <c r="F16" s="19">
        <v>2133290</v>
      </c>
      <c r="G16" s="19">
        <v>2133290</v>
      </c>
      <c r="H16" s="19">
        <v>2133308</v>
      </c>
      <c r="I16" s="19">
        <v>2133290</v>
      </c>
      <c r="J16" s="19">
        <v>2133290</v>
      </c>
      <c r="K16" s="19">
        <v>2133290</v>
      </c>
      <c r="L16" s="19">
        <v>2133290</v>
      </c>
      <c r="M16" s="19">
        <v>2133290</v>
      </c>
      <c r="N16" s="20">
        <v>2133290</v>
      </c>
      <c r="O16" s="21">
        <v>25599502</v>
      </c>
      <c r="P16" s="19">
        <v>24169755</v>
      </c>
      <c r="Q16" s="22">
        <v>25289650</v>
      </c>
    </row>
    <row r="17" spans="1:17" ht="13.5">
      <c r="A17" s="3" t="s">
        <v>34</v>
      </c>
      <c r="B17" s="2"/>
      <c r="C17" s="19">
        <v>22445</v>
      </c>
      <c r="D17" s="19">
        <v>22445</v>
      </c>
      <c r="E17" s="19">
        <v>22445</v>
      </c>
      <c r="F17" s="19">
        <v>22445</v>
      </c>
      <c r="G17" s="19">
        <v>22445</v>
      </c>
      <c r="H17" s="19">
        <v>22446</v>
      </c>
      <c r="I17" s="19">
        <v>22451</v>
      </c>
      <c r="J17" s="19">
        <v>22445</v>
      </c>
      <c r="K17" s="19">
        <v>22445</v>
      </c>
      <c r="L17" s="19">
        <v>22445</v>
      </c>
      <c r="M17" s="19">
        <v>22445</v>
      </c>
      <c r="N17" s="20">
        <v>22445</v>
      </c>
      <c r="O17" s="21">
        <v>269347</v>
      </c>
      <c r="P17" s="19">
        <v>283892</v>
      </c>
      <c r="Q17" s="22">
        <v>299222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1347470</v>
      </c>
      <c r="D19" s="16">
        <f t="shared" si="3"/>
        <v>1347470</v>
      </c>
      <c r="E19" s="16">
        <f t="shared" si="3"/>
        <v>1347470</v>
      </c>
      <c r="F19" s="16">
        <f t="shared" si="3"/>
        <v>1347470</v>
      </c>
      <c r="G19" s="16">
        <f t="shared" si="3"/>
        <v>1347470</v>
      </c>
      <c r="H19" s="16">
        <f t="shared" si="3"/>
        <v>1347451</v>
      </c>
      <c r="I19" s="16">
        <f t="shared" si="3"/>
        <v>1347471</v>
      </c>
      <c r="J19" s="16">
        <f t="shared" si="3"/>
        <v>1347470</v>
      </c>
      <c r="K19" s="16">
        <f t="shared" si="3"/>
        <v>1347470</v>
      </c>
      <c r="L19" s="16">
        <f>SUM(L20:L23)</f>
        <v>1347470</v>
      </c>
      <c r="M19" s="16">
        <f>SUM(M20:M23)</f>
        <v>1347470</v>
      </c>
      <c r="N19" s="27">
        <f t="shared" si="3"/>
        <v>1347470</v>
      </c>
      <c r="O19" s="28">
        <f t="shared" si="3"/>
        <v>16169622</v>
      </c>
      <c r="P19" s="16">
        <f t="shared" si="3"/>
        <v>17062688</v>
      </c>
      <c r="Q19" s="29">
        <f t="shared" si="3"/>
        <v>18004896</v>
      </c>
    </row>
    <row r="20" spans="1:17" ht="13.5">
      <c r="A20" s="3" t="s">
        <v>37</v>
      </c>
      <c r="B20" s="2"/>
      <c r="C20" s="19">
        <v>956564</v>
      </c>
      <c r="D20" s="19">
        <v>956564</v>
      </c>
      <c r="E20" s="19">
        <v>956564</v>
      </c>
      <c r="F20" s="19">
        <v>956564</v>
      </c>
      <c r="G20" s="19">
        <v>956564</v>
      </c>
      <c r="H20" s="19">
        <v>956556</v>
      </c>
      <c r="I20" s="19">
        <v>956565</v>
      </c>
      <c r="J20" s="19">
        <v>956564</v>
      </c>
      <c r="K20" s="19">
        <v>956564</v>
      </c>
      <c r="L20" s="19">
        <v>956564</v>
      </c>
      <c r="M20" s="19">
        <v>956564</v>
      </c>
      <c r="N20" s="20">
        <v>956564</v>
      </c>
      <c r="O20" s="21">
        <v>11478761</v>
      </c>
      <c r="P20" s="19">
        <v>12118527</v>
      </c>
      <c r="Q20" s="22">
        <v>12793757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390906</v>
      </c>
      <c r="D23" s="19">
        <v>390906</v>
      </c>
      <c r="E23" s="19">
        <v>390906</v>
      </c>
      <c r="F23" s="19">
        <v>390906</v>
      </c>
      <c r="G23" s="19">
        <v>390906</v>
      </c>
      <c r="H23" s="19">
        <v>390895</v>
      </c>
      <c r="I23" s="19">
        <v>390906</v>
      </c>
      <c r="J23" s="19">
        <v>390906</v>
      </c>
      <c r="K23" s="19">
        <v>390906</v>
      </c>
      <c r="L23" s="19">
        <v>390906</v>
      </c>
      <c r="M23" s="19">
        <v>390906</v>
      </c>
      <c r="N23" s="20">
        <v>390906</v>
      </c>
      <c r="O23" s="21">
        <v>4690861</v>
      </c>
      <c r="P23" s="19">
        <v>4944161</v>
      </c>
      <c r="Q23" s="22">
        <v>5211139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11686657</v>
      </c>
      <c r="D25" s="41">
        <f t="shared" si="4"/>
        <v>11686644</v>
      </c>
      <c r="E25" s="41">
        <f t="shared" si="4"/>
        <v>11686644</v>
      </c>
      <c r="F25" s="41">
        <f t="shared" si="4"/>
        <v>11686644</v>
      </c>
      <c r="G25" s="41">
        <f t="shared" si="4"/>
        <v>11686644</v>
      </c>
      <c r="H25" s="41">
        <f t="shared" si="4"/>
        <v>11686613</v>
      </c>
      <c r="I25" s="41">
        <f t="shared" si="4"/>
        <v>11686666</v>
      </c>
      <c r="J25" s="41">
        <f t="shared" si="4"/>
        <v>11686645</v>
      </c>
      <c r="K25" s="41">
        <f t="shared" si="4"/>
        <v>11686644</v>
      </c>
      <c r="L25" s="41">
        <f>+L5+L9+L15+L19+L24</f>
        <v>11686644</v>
      </c>
      <c r="M25" s="41">
        <f>+M5+M9+M15+M19+M24</f>
        <v>11686644</v>
      </c>
      <c r="N25" s="42">
        <f t="shared" si="4"/>
        <v>11686644</v>
      </c>
      <c r="O25" s="43">
        <f t="shared" si="4"/>
        <v>140239733</v>
      </c>
      <c r="P25" s="41">
        <f t="shared" si="4"/>
        <v>132519638</v>
      </c>
      <c r="Q25" s="44">
        <f t="shared" si="4"/>
        <v>138696666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3865982</v>
      </c>
      <c r="D28" s="16">
        <f t="shared" si="5"/>
        <v>3865978</v>
      </c>
      <c r="E28" s="16">
        <f>SUM(E29:E31)</f>
        <v>3865977</v>
      </c>
      <c r="F28" s="16">
        <f>SUM(F29:F31)</f>
        <v>3865977</v>
      </c>
      <c r="G28" s="16">
        <f>SUM(G29:G31)</f>
        <v>3865977</v>
      </c>
      <c r="H28" s="16">
        <f>SUM(H29:H31)</f>
        <v>3865975</v>
      </c>
      <c r="I28" s="16">
        <f t="shared" si="5"/>
        <v>3865980</v>
      </c>
      <c r="J28" s="16">
        <f t="shared" si="5"/>
        <v>3865983</v>
      </c>
      <c r="K28" s="16">
        <f t="shared" si="5"/>
        <v>3865982</v>
      </c>
      <c r="L28" s="16">
        <f>SUM(L29:L31)</f>
        <v>3865981</v>
      </c>
      <c r="M28" s="16">
        <f>SUM(M29:M31)</f>
        <v>3865980</v>
      </c>
      <c r="N28" s="17">
        <f t="shared" si="5"/>
        <v>3865980</v>
      </c>
      <c r="O28" s="18">
        <f t="shared" si="5"/>
        <v>46391752</v>
      </c>
      <c r="P28" s="16">
        <f t="shared" si="5"/>
        <v>44709760</v>
      </c>
      <c r="Q28" s="17">
        <f t="shared" si="5"/>
        <v>50754694</v>
      </c>
    </row>
    <row r="29" spans="1:17" ht="13.5">
      <c r="A29" s="3" t="s">
        <v>23</v>
      </c>
      <c r="B29" s="2"/>
      <c r="C29" s="19">
        <v>1326764</v>
      </c>
      <c r="D29" s="19">
        <v>1326764</v>
      </c>
      <c r="E29" s="19">
        <v>1326764</v>
      </c>
      <c r="F29" s="19">
        <v>1326764</v>
      </c>
      <c r="G29" s="19">
        <v>1326764</v>
      </c>
      <c r="H29" s="19">
        <v>1326794</v>
      </c>
      <c r="I29" s="19">
        <v>1326755</v>
      </c>
      <c r="J29" s="19">
        <v>1326766</v>
      </c>
      <c r="K29" s="19">
        <v>1326765</v>
      </c>
      <c r="L29" s="19">
        <v>1326765</v>
      </c>
      <c r="M29" s="19">
        <v>1326764</v>
      </c>
      <c r="N29" s="20">
        <v>1326764</v>
      </c>
      <c r="O29" s="21">
        <v>15921193</v>
      </c>
      <c r="P29" s="19">
        <v>12846285</v>
      </c>
      <c r="Q29" s="22">
        <v>17434684</v>
      </c>
    </row>
    <row r="30" spans="1:17" ht="13.5">
      <c r="A30" s="3" t="s">
        <v>24</v>
      </c>
      <c r="B30" s="2"/>
      <c r="C30" s="23">
        <v>2539218</v>
      </c>
      <c r="D30" s="23">
        <v>2539214</v>
      </c>
      <c r="E30" s="23">
        <v>2539213</v>
      </c>
      <c r="F30" s="23">
        <v>2539213</v>
      </c>
      <c r="G30" s="23">
        <v>2539213</v>
      </c>
      <c r="H30" s="23">
        <v>2539181</v>
      </c>
      <c r="I30" s="23">
        <v>2539225</v>
      </c>
      <c r="J30" s="23">
        <v>2539217</v>
      </c>
      <c r="K30" s="23">
        <v>2539217</v>
      </c>
      <c r="L30" s="23">
        <v>2539216</v>
      </c>
      <c r="M30" s="23">
        <v>2539216</v>
      </c>
      <c r="N30" s="24">
        <v>2539216</v>
      </c>
      <c r="O30" s="25">
        <v>30470559</v>
      </c>
      <c r="P30" s="23">
        <v>31863475</v>
      </c>
      <c r="Q30" s="26">
        <v>33320010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707063</v>
      </c>
      <c r="D32" s="16">
        <f t="shared" si="6"/>
        <v>707055</v>
      </c>
      <c r="E32" s="16">
        <f>SUM(E33:E37)</f>
        <v>707055</v>
      </c>
      <c r="F32" s="16">
        <f>SUM(F33:F37)</f>
        <v>707055</v>
      </c>
      <c r="G32" s="16">
        <f>SUM(G33:G37)</f>
        <v>707055</v>
      </c>
      <c r="H32" s="16">
        <f>SUM(H33:H37)</f>
        <v>707075</v>
      </c>
      <c r="I32" s="16">
        <f t="shared" si="6"/>
        <v>707055</v>
      </c>
      <c r="J32" s="16">
        <f t="shared" si="6"/>
        <v>707055</v>
      </c>
      <c r="K32" s="16">
        <f t="shared" si="6"/>
        <v>707055</v>
      </c>
      <c r="L32" s="16">
        <f>SUM(L33:L37)</f>
        <v>707055</v>
      </c>
      <c r="M32" s="16">
        <f>SUM(M33:M37)</f>
        <v>707055</v>
      </c>
      <c r="N32" s="27">
        <f t="shared" si="6"/>
        <v>707055</v>
      </c>
      <c r="O32" s="28">
        <f t="shared" si="6"/>
        <v>8484688</v>
      </c>
      <c r="P32" s="16">
        <f t="shared" si="6"/>
        <v>8251629</v>
      </c>
      <c r="Q32" s="29">
        <f t="shared" si="6"/>
        <v>8631219</v>
      </c>
    </row>
    <row r="33" spans="1:17" ht="13.5">
      <c r="A33" s="3" t="s">
        <v>27</v>
      </c>
      <c r="B33" s="2"/>
      <c r="C33" s="19">
        <v>342074</v>
      </c>
      <c r="D33" s="19">
        <v>342066</v>
      </c>
      <c r="E33" s="19">
        <v>342066</v>
      </c>
      <c r="F33" s="19">
        <v>342066</v>
      </c>
      <c r="G33" s="19">
        <v>342066</v>
      </c>
      <c r="H33" s="19">
        <v>342059</v>
      </c>
      <c r="I33" s="19">
        <v>342066</v>
      </c>
      <c r="J33" s="19">
        <v>342066</v>
      </c>
      <c r="K33" s="19">
        <v>342066</v>
      </c>
      <c r="L33" s="19">
        <v>342066</v>
      </c>
      <c r="M33" s="19">
        <v>342066</v>
      </c>
      <c r="N33" s="20">
        <v>342066</v>
      </c>
      <c r="O33" s="21">
        <v>4104793</v>
      </c>
      <c r="P33" s="19">
        <v>3670223</v>
      </c>
      <c r="Q33" s="22">
        <v>3839057</v>
      </c>
    </row>
    <row r="34" spans="1:17" ht="13.5">
      <c r="A34" s="3" t="s">
        <v>28</v>
      </c>
      <c r="B34" s="2"/>
      <c r="C34" s="19">
        <v>491</v>
      </c>
      <c r="D34" s="19">
        <v>491</v>
      </c>
      <c r="E34" s="19">
        <v>491</v>
      </c>
      <c r="F34" s="19">
        <v>491</v>
      </c>
      <c r="G34" s="19">
        <v>491</v>
      </c>
      <c r="H34" s="19">
        <v>520</v>
      </c>
      <c r="I34" s="19">
        <v>491</v>
      </c>
      <c r="J34" s="19">
        <v>491</v>
      </c>
      <c r="K34" s="19">
        <v>491</v>
      </c>
      <c r="L34" s="19">
        <v>491</v>
      </c>
      <c r="M34" s="19">
        <v>491</v>
      </c>
      <c r="N34" s="20">
        <v>491</v>
      </c>
      <c r="O34" s="21">
        <v>5921</v>
      </c>
      <c r="P34" s="19">
        <v>6205</v>
      </c>
      <c r="Q34" s="22">
        <v>6500</v>
      </c>
    </row>
    <row r="35" spans="1:17" ht="13.5">
      <c r="A35" s="3" t="s">
        <v>29</v>
      </c>
      <c r="B35" s="2"/>
      <c r="C35" s="19">
        <v>311888</v>
      </c>
      <c r="D35" s="19">
        <v>311888</v>
      </c>
      <c r="E35" s="19">
        <v>311888</v>
      </c>
      <c r="F35" s="19">
        <v>311888</v>
      </c>
      <c r="G35" s="19">
        <v>311888</v>
      </c>
      <c r="H35" s="19">
        <v>311881</v>
      </c>
      <c r="I35" s="19">
        <v>311888</v>
      </c>
      <c r="J35" s="19">
        <v>311888</v>
      </c>
      <c r="K35" s="19">
        <v>311888</v>
      </c>
      <c r="L35" s="19">
        <v>311888</v>
      </c>
      <c r="M35" s="19">
        <v>311888</v>
      </c>
      <c r="N35" s="20">
        <v>311888</v>
      </c>
      <c r="O35" s="21">
        <v>3742649</v>
      </c>
      <c r="P35" s="19">
        <v>3914830</v>
      </c>
      <c r="Q35" s="22">
        <v>4094916</v>
      </c>
    </row>
    <row r="36" spans="1:17" ht="13.5">
      <c r="A36" s="3" t="s">
        <v>30</v>
      </c>
      <c r="B36" s="2"/>
      <c r="C36" s="19">
        <v>52610</v>
      </c>
      <c r="D36" s="19">
        <v>52610</v>
      </c>
      <c r="E36" s="19">
        <v>52610</v>
      </c>
      <c r="F36" s="19">
        <v>52610</v>
      </c>
      <c r="G36" s="19">
        <v>52610</v>
      </c>
      <c r="H36" s="19">
        <v>52615</v>
      </c>
      <c r="I36" s="19">
        <v>52610</v>
      </c>
      <c r="J36" s="19">
        <v>52610</v>
      </c>
      <c r="K36" s="19">
        <v>52610</v>
      </c>
      <c r="L36" s="19">
        <v>52610</v>
      </c>
      <c r="M36" s="19">
        <v>52610</v>
      </c>
      <c r="N36" s="20">
        <v>52610</v>
      </c>
      <c r="O36" s="21">
        <v>631325</v>
      </c>
      <c r="P36" s="19">
        <v>660371</v>
      </c>
      <c r="Q36" s="22">
        <v>690746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1338661</v>
      </c>
      <c r="D38" s="16">
        <f t="shared" si="7"/>
        <v>1338657</v>
      </c>
      <c r="E38" s="16">
        <f>SUM(E39:E41)</f>
        <v>1338657</v>
      </c>
      <c r="F38" s="16">
        <f>SUM(F39:F41)</f>
        <v>1338657</v>
      </c>
      <c r="G38" s="16">
        <f>SUM(G39:G41)</f>
        <v>1338657</v>
      </c>
      <c r="H38" s="16">
        <f>SUM(H39:H41)</f>
        <v>1338643</v>
      </c>
      <c r="I38" s="16">
        <f t="shared" si="7"/>
        <v>1338657</v>
      </c>
      <c r="J38" s="16">
        <f t="shared" si="7"/>
        <v>1338657</v>
      </c>
      <c r="K38" s="16">
        <f t="shared" si="7"/>
        <v>1338657</v>
      </c>
      <c r="L38" s="16">
        <f>SUM(L39:L41)</f>
        <v>1338657</v>
      </c>
      <c r="M38" s="16">
        <f>SUM(M39:M41)</f>
        <v>1338657</v>
      </c>
      <c r="N38" s="27">
        <f t="shared" si="7"/>
        <v>1338657</v>
      </c>
      <c r="O38" s="28">
        <f t="shared" si="7"/>
        <v>16063874</v>
      </c>
      <c r="P38" s="16">
        <f t="shared" si="7"/>
        <v>14187852</v>
      </c>
      <c r="Q38" s="29">
        <f t="shared" si="7"/>
        <v>14840501</v>
      </c>
    </row>
    <row r="39" spans="1:17" ht="13.5">
      <c r="A39" s="3" t="s">
        <v>33</v>
      </c>
      <c r="B39" s="2"/>
      <c r="C39" s="19">
        <v>1046837</v>
      </c>
      <c r="D39" s="19">
        <v>1046833</v>
      </c>
      <c r="E39" s="19">
        <v>1046833</v>
      </c>
      <c r="F39" s="19">
        <v>1046833</v>
      </c>
      <c r="G39" s="19">
        <v>1046833</v>
      </c>
      <c r="H39" s="19">
        <v>1046819</v>
      </c>
      <c r="I39" s="19">
        <v>1046833</v>
      </c>
      <c r="J39" s="19">
        <v>1046833</v>
      </c>
      <c r="K39" s="19">
        <v>1046833</v>
      </c>
      <c r="L39" s="19">
        <v>1046833</v>
      </c>
      <c r="M39" s="19">
        <v>1046833</v>
      </c>
      <c r="N39" s="20">
        <v>1046833</v>
      </c>
      <c r="O39" s="21">
        <v>12561986</v>
      </c>
      <c r="P39" s="19">
        <v>10524868</v>
      </c>
      <c r="Q39" s="22">
        <v>11009017</v>
      </c>
    </row>
    <row r="40" spans="1:17" ht="13.5">
      <c r="A40" s="3" t="s">
        <v>34</v>
      </c>
      <c r="B40" s="2"/>
      <c r="C40" s="19">
        <v>291824</v>
      </c>
      <c r="D40" s="19">
        <v>291824</v>
      </c>
      <c r="E40" s="19">
        <v>291824</v>
      </c>
      <c r="F40" s="19">
        <v>291824</v>
      </c>
      <c r="G40" s="19">
        <v>291824</v>
      </c>
      <c r="H40" s="19">
        <v>291824</v>
      </c>
      <c r="I40" s="19">
        <v>291824</v>
      </c>
      <c r="J40" s="19">
        <v>291824</v>
      </c>
      <c r="K40" s="19">
        <v>291824</v>
      </c>
      <c r="L40" s="19">
        <v>291824</v>
      </c>
      <c r="M40" s="19">
        <v>291824</v>
      </c>
      <c r="N40" s="20">
        <v>291824</v>
      </c>
      <c r="O40" s="21">
        <v>3501888</v>
      </c>
      <c r="P40" s="19">
        <v>3662984</v>
      </c>
      <c r="Q40" s="22">
        <v>3831484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1878308</v>
      </c>
      <c r="D42" s="16">
        <f t="shared" si="8"/>
        <v>1878308</v>
      </c>
      <c r="E42" s="16">
        <f>SUM(E43:E46)</f>
        <v>1878308</v>
      </c>
      <c r="F42" s="16">
        <f>SUM(F43:F46)</f>
        <v>1878308</v>
      </c>
      <c r="G42" s="16">
        <f>SUM(G43:G46)</f>
        <v>1878308</v>
      </c>
      <c r="H42" s="16">
        <f>SUM(H43:H46)</f>
        <v>1878275</v>
      </c>
      <c r="I42" s="16">
        <f t="shared" si="8"/>
        <v>1878306</v>
      </c>
      <c r="J42" s="16">
        <f t="shared" si="8"/>
        <v>1878308</v>
      </c>
      <c r="K42" s="16">
        <f t="shared" si="8"/>
        <v>1878308</v>
      </c>
      <c r="L42" s="16">
        <f>SUM(L43:L46)</f>
        <v>1878308</v>
      </c>
      <c r="M42" s="16">
        <f>SUM(M43:M46)</f>
        <v>1878308</v>
      </c>
      <c r="N42" s="27">
        <f t="shared" si="8"/>
        <v>1878308</v>
      </c>
      <c r="O42" s="28">
        <f t="shared" si="8"/>
        <v>22539661</v>
      </c>
      <c r="P42" s="16">
        <f t="shared" si="8"/>
        <v>23590201</v>
      </c>
      <c r="Q42" s="29">
        <f t="shared" si="8"/>
        <v>24689794</v>
      </c>
    </row>
    <row r="43" spans="1:17" ht="13.5">
      <c r="A43" s="3" t="s">
        <v>37</v>
      </c>
      <c r="B43" s="2"/>
      <c r="C43" s="19">
        <v>1225100</v>
      </c>
      <c r="D43" s="19">
        <v>1225100</v>
      </c>
      <c r="E43" s="19">
        <v>1225100</v>
      </c>
      <c r="F43" s="19">
        <v>1225100</v>
      </c>
      <c r="G43" s="19">
        <v>1225100</v>
      </c>
      <c r="H43" s="19">
        <v>1225075</v>
      </c>
      <c r="I43" s="19">
        <v>1225100</v>
      </c>
      <c r="J43" s="19">
        <v>1225100</v>
      </c>
      <c r="K43" s="19">
        <v>1225100</v>
      </c>
      <c r="L43" s="19">
        <v>1225100</v>
      </c>
      <c r="M43" s="19">
        <v>1225100</v>
      </c>
      <c r="N43" s="20">
        <v>1225100</v>
      </c>
      <c r="O43" s="21">
        <v>14701175</v>
      </c>
      <c r="P43" s="19">
        <v>15377437</v>
      </c>
      <c r="Q43" s="22">
        <v>16084800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653208</v>
      </c>
      <c r="D46" s="19">
        <v>653208</v>
      </c>
      <c r="E46" s="19">
        <v>653208</v>
      </c>
      <c r="F46" s="19">
        <v>653208</v>
      </c>
      <c r="G46" s="19">
        <v>653208</v>
      </c>
      <c r="H46" s="19">
        <v>653200</v>
      </c>
      <c r="I46" s="19">
        <v>653206</v>
      </c>
      <c r="J46" s="19">
        <v>653208</v>
      </c>
      <c r="K46" s="19">
        <v>653208</v>
      </c>
      <c r="L46" s="19">
        <v>653208</v>
      </c>
      <c r="M46" s="19">
        <v>653208</v>
      </c>
      <c r="N46" s="20">
        <v>653208</v>
      </c>
      <c r="O46" s="21">
        <v>7838486</v>
      </c>
      <c r="P46" s="19">
        <v>8212764</v>
      </c>
      <c r="Q46" s="22">
        <v>8604994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7790014</v>
      </c>
      <c r="D48" s="41">
        <f t="shared" si="9"/>
        <v>7789998</v>
      </c>
      <c r="E48" s="41">
        <f>+E28+E32+E38+E42+E47</f>
        <v>7789997</v>
      </c>
      <c r="F48" s="41">
        <f>+F28+F32+F38+F42+F47</f>
        <v>7789997</v>
      </c>
      <c r="G48" s="41">
        <f>+G28+G32+G38+G42+G47</f>
        <v>7789997</v>
      </c>
      <c r="H48" s="41">
        <f>+H28+H32+H38+H42+H47</f>
        <v>7789968</v>
      </c>
      <c r="I48" s="41">
        <f t="shared" si="9"/>
        <v>7789998</v>
      </c>
      <c r="J48" s="41">
        <f t="shared" si="9"/>
        <v>7790003</v>
      </c>
      <c r="K48" s="41">
        <f t="shared" si="9"/>
        <v>7790002</v>
      </c>
      <c r="L48" s="41">
        <f>+L28+L32+L38+L42+L47</f>
        <v>7790001</v>
      </c>
      <c r="M48" s="41">
        <f>+M28+M32+M38+M42+M47</f>
        <v>7790000</v>
      </c>
      <c r="N48" s="42">
        <f t="shared" si="9"/>
        <v>7790000</v>
      </c>
      <c r="O48" s="43">
        <f t="shared" si="9"/>
        <v>93479975</v>
      </c>
      <c r="P48" s="41">
        <f t="shared" si="9"/>
        <v>90739442</v>
      </c>
      <c r="Q48" s="44">
        <f t="shared" si="9"/>
        <v>98916208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3896643</v>
      </c>
      <c r="D49" s="45">
        <f t="shared" si="10"/>
        <v>3896646</v>
      </c>
      <c r="E49" s="45">
        <f t="shared" si="10"/>
        <v>3896647</v>
      </c>
      <c r="F49" s="45">
        <f t="shared" si="10"/>
        <v>3896647</v>
      </c>
      <c r="G49" s="45">
        <f t="shared" si="10"/>
        <v>3896647</v>
      </c>
      <c r="H49" s="45">
        <f t="shared" si="10"/>
        <v>3896645</v>
      </c>
      <c r="I49" s="45">
        <f t="shared" si="10"/>
        <v>3896668</v>
      </c>
      <c r="J49" s="45">
        <f t="shared" si="10"/>
        <v>3896642</v>
      </c>
      <c r="K49" s="45">
        <f t="shared" si="10"/>
        <v>3896642</v>
      </c>
      <c r="L49" s="45">
        <f>+L25-L48</f>
        <v>3896643</v>
      </c>
      <c r="M49" s="45">
        <f>+M25-M48</f>
        <v>3896644</v>
      </c>
      <c r="N49" s="46">
        <f t="shared" si="10"/>
        <v>3896644</v>
      </c>
      <c r="O49" s="47">
        <f t="shared" si="10"/>
        <v>46759758</v>
      </c>
      <c r="P49" s="45">
        <f t="shared" si="10"/>
        <v>41780196</v>
      </c>
      <c r="Q49" s="48">
        <f t="shared" si="10"/>
        <v>39780458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163877571</v>
      </c>
      <c r="D5" s="16">
        <f t="shared" si="0"/>
        <v>1998274</v>
      </c>
      <c r="E5" s="16">
        <f t="shared" si="0"/>
        <v>1815344</v>
      </c>
      <c r="F5" s="16">
        <f t="shared" si="0"/>
        <v>1888960</v>
      </c>
      <c r="G5" s="16">
        <f t="shared" si="0"/>
        <v>51548313</v>
      </c>
      <c r="H5" s="16">
        <f t="shared" si="0"/>
        <v>25163235</v>
      </c>
      <c r="I5" s="16">
        <f t="shared" si="0"/>
        <v>11609508</v>
      </c>
      <c r="J5" s="16">
        <f t="shared" si="0"/>
        <v>8009849</v>
      </c>
      <c r="K5" s="16">
        <f t="shared" si="0"/>
        <v>55862995</v>
      </c>
      <c r="L5" s="16">
        <f>SUM(L6:L8)</f>
        <v>4146446</v>
      </c>
      <c r="M5" s="16">
        <f>SUM(M6:M8)</f>
        <v>2812737</v>
      </c>
      <c r="N5" s="17">
        <f t="shared" si="0"/>
        <v>15652443</v>
      </c>
      <c r="O5" s="18">
        <f t="shared" si="0"/>
        <v>344385675</v>
      </c>
      <c r="P5" s="16">
        <f t="shared" si="0"/>
        <v>339214342</v>
      </c>
      <c r="Q5" s="17">
        <f t="shared" si="0"/>
        <v>346516159</v>
      </c>
    </row>
    <row r="6" spans="1:17" ht="13.5">
      <c r="A6" s="3" t="s">
        <v>23</v>
      </c>
      <c r="B6" s="2"/>
      <c r="C6" s="19">
        <v>47178447</v>
      </c>
      <c r="D6" s="19">
        <v>233</v>
      </c>
      <c r="E6" s="19">
        <v>179</v>
      </c>
      <c r="F6" s="19">
        <v>1550</v>
      </c>
      <c r="G6" s="19">
        <v>46809817</v>
      </c>
      <c r="H6" s="19"/>
      <c r="I6" s="19">
        <v>1525821</v>
      </c>
      <c r="J6" s="19">
        <v>1827945</v>
      </c>
      <c r="K6" s="19">
        <v>46950457</v>
      </c>
      <c r="L6" s="19">
        <v>1728</v>
      </c>
      <c r="M6" s="19">
        <v>315</v>
      </c>
      <c r="N6" s="20">
        <v>643531</v>
      </c>
      <c r="O6" s="21">
        <v>144940023</v>
      </c>
      <c r="P6" s="19">
        <v>153013025</v>
      </c>
      <c r="Q6" s="22">
        <v>162914025</v>
      </c>
    </row>
    <row r="7" spans="1:17" ht="13.5">
      <c r="A7" s="3" t="s">
        <v>24</v>
      </c>
      <c r="B7" s="2"/>
      <c r="C7" s="23">
        <v>116699124</v>
      </c>
      <c r="D7" s="23">
        <v>1998041</v>
      </c>
      <c r="E7" s="23">
        <v>1815165</v>
      </c>
      <c r="F7" s="23">
        <v>1887410</v>
      </c>
      <c r="G7" s="23">
        <v>4738496</v>
      </c>
      <c r="H7" s="23">
        <v>25163235</v>
      </c>
      <c r="I7" s="23">
        <v>10083687</v>
      </c>
      <c r="J7" s="23">
        <v>6181904</v>
      </c>
      <c r="K7" s="23">
        <v>8912538</v>
      </c>
      <c r="L7" s="23">
        <v>4144718</v>
      </c>
      <c r="M7" s="23">
        <v>2812422</v>
      </c>
      <c r="N7" s="24">
        <v>15008912</v>
      </c>
      <c r="O7" s="25">
        <v>199445652</v>
      </c>
      <c r="P7" s="23">
        <v>186201317</v>
      </c>
      <c r="Q7" s="26">
        <v>183602134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4491181</v>
      </c>
      <c r="D9" s="16">
        <f t="shared" si="1"/>
        <v>2977998</v>
      </c>
      <c r="E9" s="16">
        <f t="shared" si="1"/>
        <v>2399477</v>
      </c>
      <c r="F9" s="16">
        <f t="shared" si="1"/>
        <v>2357845</v>
      </c>
      <c r="G9" s="16">
        <f t="shared" si="1"/>
        <v>3967733</v>
      </c>
      <c r="H9" s="16">
        <f t="shared" si="1"/>
        <v>3167443</v>
      </c>
      <c r="I9" s="16">
        <f t="shared" si="1"/>
        <v>3225032</v>
      </c>
      <c r="J9" s="16">
        <f t="shared" si="1"/>
        <v>3066813</v>
      </c>
      <c r="K9" s="16">
        <f t="shared" si="1"/>
        <v>5145187</v>
      </c>
      <c r="L9" s="16">
        <f>SUM(L10:L14)</f>
        <v>5998147</v>
      </c>
      <c r="M9" s="16">
        <f>SUM(M10:M14)</f>
        <v>2831900</v>
      </c>
      <c r="N9" s="27">
        <f t="shared" si="1"/>
        <v>2722734</v>
      </c>
      <c r="O9" s="28">
        <f t="shared" si="1"/>
        <v>42351490</v>
      </c>
      <c r="P9" s="16">
        <f t="shared" si="1"/>
        <v>36107315</v>
      </c>
      <c r="Q9" s="29">
        <f t="shared" si="1"/>
        <v>43723033</v>
      </c>
    </row>
    <row r="10" spans="1:17" ht="13.5">
      <c r="A10" s="3" t="s">
        <v>27</v>
      </c>
      <c r="B10" s="2"/>
      <c r="C10" s="19">
        <v>2371313</v>
      </c>
      <c r="D10" s="19">
        <v>668155</v>
      </c>
      <c r="E10" s="19">
        <v>671313</v>
      </c>
      <c r="F10" s="19">
        <v>680053</v>
      </c>
      <c r="G10" s="19">
        <v>2339515</v>
      </c>
      <c r="H10" s="19">
        <v>556067</v>
      </c>
      <c r="I10" s="19">
        <v>651422</v>
      </c>
      <c r="J10" s="19">
        <v>753104</v>
      </c>
      <c r="K10" s="19">
        <v>2353126</v>
      </c>
      <c r="L10" s="19">
        <v>609895</v>
      </c>
      <c r="M10" s="19">
        <v>611583</v>
      </c>
      <c r="N10" s="20">
        <v>600735</v>
      </c>
      <c r="O10" s="21">
        <v>12866281</v>
      </c>
      <c r="P10" s="19">
        <v>11429103</v>
      </c>
      <c r="Q10" s="22">
        <v>10329153</v>
      </c>
    </row>
    <row r="11" spans="1:17" ht="13.5">
      <c r="A11" s="3" t="s">
        <v>28</v>
      </c>
      <c r="B11" s="2"/>
      <c r="C11" s="19">
        <v>1030679</v>
      </c>
      <c r="D11" s="19">
        <v>1031578</v>
      </c>
      <c r="E11" s="19">
        <v>1041491</v>
      </c>
      <c r="F11" s="19">
        <v>1043827</v>
      </c>
      <c r="G11" s="19">
        <v>1031920</v>
      </c>
      <c r="H11" s="19">
        <v>1033156</v>
      </c>
      <c r="I11" s="19">
        <v>1030679</v>
      </c>
      <c r="J11" s="19">
        <v>1030679</v>
      </c>
      <c r="K11" s="19">
        <v>1030679</v>
      </c>
      <c r="L11" s="19">
        <v>1036934</v>
      </c>
      <c r="M11" s="19">
        <v>1031014</v>
      </c>
      <c r="N11" s="20">
        <v>1037342</v>
      </c>
      <c r="O11" s="21">
        <v>12409978</v>
      </c>
      <c r="P11" s="19">
        <v>6386880</v>
      </c>
      <c r="Q11" s="22">
        <v>11959080</v>
      </c>
    </row>
    <row r="12" spans="1:17" ht="13.5">
      <c r="A12" s="3" t="s">
        <v>29</v>
      </c>
      <c r="B12" s="2"/>
      <c r="C12" s="19">
        <v>1089189</v>
      </c>
      <c r="D12" s="19">
        <v>1278265</v>
      </c>
      <c r="E12" s="19">
        <v>686673</v>
      </c>
      <c r="F12" s="19">
        <v>633965</v>
      </c>
      <c r="G12" s="19">
        <v>596298</v>
      </c>
      <c r="H12" s="19">
        <v>1578220</v>
      </c>
      <c r="I12" s="19">
        <v>1542931</v>
      </c>
      <c r="J12" s="19">
        <v>1283030</v>
      </c>
      <c r="K12" s="19">
        <v>1761382</v>
      </c>
      <c r="L12" s="19">
        <v>4351318</v>
      </c>
      <c r="M12" s="19">
        <v>1189303</v>
      </c>
      <c r="N12" s="20">
        <v>1084657</v>
      </c>
      <c r="O12" s="21">
        <v>17075231</v>
      </c>
      <c r="P12" s="19">
        <v>18291332</v>
      </c>
      <c r="Q12" s="22">
        <v>21434800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3596583</v>
      </c>
      <c r="D15" s="16">
        <f t="shared" si="2"/>
        <v>3600849</v>
      </c>
      <c r="E15" s="16">
        <f t="shared" si="2"/>
        <v>3598429</v>
      </c>
      <c r="F15" s="16">
        <f t="shared" si="2"/>
        <v>3605001</v>
      </c>
      <c r="G15" s="16">
        <f t="shared" si="2"/>
        <v>3608039</v>
      </c>
      <c r="H15" s="16">
        <f t="shared" si="2"/>
        <v>3600867</v>
      </c>
      <c r="I15" s="16">
        <f t="shared" si="2"/>
        <v>3598693</v>
      </c>
      <c r="J15" s="16">
        <f t="shared" si="2"/>
        <v>3598315</v>
      </c>
      <c r="K15" s="16">
        <f t="shared" si="2"/>
        <v>3679063</v>
      </c>
      <c r="L15" s="16">
        <f>SUM(L16:L18)</f>
        <v>3675561</v>
      </c>
      <c r="M15" s="16">
        <f>SUM(M16:M18)</f>
        <v>3596583</v>
      </c>
      <c r="N15" s="27">
        <f t="shared" si="2"/>
        <v>3613858</v>
      </c>
      <c r="O15" s="28">
        <f t="shared" si="2"/>
        <v>43371841</v>
      </c>
      <c r="P15" s="16">
        <f t="shared" si="2"/>
        <v>72807170</v>
      </c>
      <c r="Q15" s="29">
        <f t="shared" si="2"/>
        <v>32195570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3596583</v>
      </c>
      <c r="D17" s="19">
        <v>3596583</v>
      </c>
      <c r="E17" s="19">
        <v>3596583</v>
      </c>
      <c r="F17" s="19">
        <v>3596583</v>
      </c>
      <c r="G17" s="19">
        <v>3596583</v>
      </c>
      <c r="H17" s="19">
        <v>3596583</v>
      </c>
      <c r="I17" s="19">
        <v>3596583</v>
      </c>
      <c r="J17" s="19">
        <v>3596583</v>
      </c>
      <c r="K17" s="19">
        <v>3671627</v>
      </c>
      <c r="L17" s="19">
        <v>3671627</v>
      </c>
      <c r="M17" s="19">
        <v>3596583</v>
      </c>
      <c r="N17" s="20">
        <v>3613858</v>
      </c>
      <c r="O17" s="21">
        <v>43326359</v>
      </c>
      <c r="P17" s="19">
        <v>72761688</v>
      </c>
      <c r="Q17" s="22">
        <v>32150088</v>
      </c>
    </row>
    <row r="18" spans="1:17" ht="13.5">
      <c r="A18" s="3" t="s">
        <v>35</v>
      </c>
      <c r="B18" s="2"/>
      <c r="C18" s="19"/>
      <c r="D18" s="19">
        <v>4266</v>
      </c>
      <c r="E18" s="19">
        <v>1846</v>
      </c>
      <c r="F18" s="19">
        <v>8418</v>
      </c>
      <c r="G18" s="19">
        <v>11456</v>
      </c>
      <c r="H18" s="19">
        <v>4284</v>
      </c>
      <c r="I18" s="19">
        <v>2110</v>
      </c>
      <c r="J18" s="19">
        <v>1732</v>
      </c>
      <c r="K18" s="19">
        <v>7436</v>
      </c>
      <c r="L18" s="19">
        <v>3934</v>
      </c>
      <c r="M18" s="19"/>
      <c r="N18" s="20"/>
      <c r="O18" s="21">
        <v>45482</v>
      </c>
      <c r="P18" s="19">
        <v>45482</v>
      </c>
      <c r="Q18" s="22">
        <v>45482</v>
      </c>
    </row>
    <row r="19" spans="1:17" ht="13.5">
      <c r="A19" s="1" t="s">
        <v>36</v>
      </c>
      <c r="B19" s="4"/>
      <c r="C19" s="16">
        <f aca="true" t="shared" si="3" ref="C19:Q19">SUM(C20:C23)</f>
        <v>54090987</v>
      </c>
      <c r="D19" s="16">
        <f t="shared" si="3"/>
        <v>44930330</v>
      </c>
      <c r="E19" s="16">
        <f t="shared" si="3"/>
        <v>6494491</v>
      </c>
      <c r="F19" s="16">
        <f t="shared" si="3"/>
        <v>28813758</v>
      </c>
      <c r="G19" s="16">
        <f t="shared" si="3"/>
        <v>23080241</v>
      </c>
      <c r="H19" s="16">
        <f t="shared" si="3"/>
        <v>8724399</v>
      </c>
      <c r="I19" s="16">
        <f t="shared" si="3"/>
        <v>102702265</v>
      </c>
      <c r="J19" s="16">
        <f t="shared" si="3"/>
        <v>35701196</v>
      </c>
      <c r="K19" s="16">
        <f t="shared" si="3"/>
        <v>45122748</v>
      </c>
      <c r="L19" s="16">
        <f>SUM(L20:L23)</f>
        <v>43279244</v>
      </c>
      <c r="M19" s="16">
        <f>SUM(M20:M23)</f>
        <v>10134333</v>
      </c>
      <c r="N19" s="27">
        <f t="shared" si="3"/>
        <v>19088113</v>
      </c>
      <c r="O19" s="28">
        <f t="shared" si="3"/>
        <v>422162105</v>
      </c>
      <c r="P19" s="16">
        <f t="shared" si="3"/>
        <v>479580925</v>
      </c>
      <c r="Q19" s="29">
        <f t="shared" si="3"/>
        <v>514852335</v>
      </c>
    </row>
    <row r="20" spans="1:17" ht="13.5">
      <c r="A20" s="3" t="s">
        <v>37</v>
      </c>
      <c r="B20" s="2"/>
      <c r="C20" s="19">
        <v>42957779</v>
      </c>
      <c r="D20" s="19">
        <v>39850099</v>
      </c>
      <c r="E20" s="19">
        <v>1368138</v>
      </c>
      <c r="F20" s="19">
        <v>23639437</v>
      </c>
      <c r="G20" s="19">
        <v>12814279</v>
      </c>
      <c r="H20" s="19">
        <v>4526515</v>
      </c>
      <c r="I20" s="19">
        <v>92757304</v>
      </c>
      <c r="J20" s="19">
        <v>28563205</v>
      </c>
      <c r="K20" s="19">
        <v>32178914</v>
      </c>
      <c r="L20" s="19">
        <v>36213352</v>
      </c>
      <c r="M20" s="19">
        <v>768655</v>
      </c>
      <c r="N20" s="20">
        <v>14952989</v>
      </c>
      <c r="O20" s="21">
        <v>330590666</v>
      </c>
      <c r="P20" s="19">
        <v>374751929</v>
      </c>
      <c r="Q20" s="22">
        <v>407211107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11133208</v>
      </c>
      <c r="D23" s="19">
        <v>5080231</v>
      </c>
      <c r="E23" s="19">
        <v>5126353</v>
      </c>
      <c r="F23" s="19">
        <v>5174321</v>
      </c>
      <c r="G23" s="19">
        <v>10265962</v>
      </c>
      <c r="H23" s="19">
        <v>4197884</v>
      </c>
      <c r="I23" s="19">
        <v>9944961</v>
      </c>
      <c r="J23" s="19">
        <v>7137991</v>
      </c>
      <c r="K23" s="19">
        <v>12943834</v>
      </c>
      <c r="L23" s="19">
        <v>7065892</v>
      </c>
      <c r="M23" s="19">
        <v>9365678</v>
      </c>
      <c r="N23" s="20">
        <v>4135124</v>
      </c>
      <c r="O23" s="21">
        <v>91571439</v>
      </c>
      <c r="P23" s="19">
        <v>104828996</v>
      </c>
      <c r="Q23" s="22">
        <v>107641228</v>
      </c>
    </row>
    <row r="24" spans="1:17" ht="13.5">
      <c r="A24" s="1" t="s">
        <v>41</v>
      </c>
      <c r="B24" s="4"/>
      <c r="C24" s="16">
        <v>311</v>
      </c>
      <c r="D24" s="16">
        <v>311</v>
      </c>
      <c r="E24" s="16">
        <v>311</v>
      </c>
      <c r="F24" s="16">
        <v>311</v>
      </c>
      <c r="G24" s="16"/>
      <c r="H24" s="16"/>
      <c r="I24" s="16"/>
      <c r="J24" s="16">
        <v>311</v>
      </c>
      <c r="K24" s="16">
        <v>318</v>
      </c>
      <c r="L24" s="16">
        <v>311</v>
      </c>
      <c r="M24" s="16">
        <v>396</v>
      </c>
      <c r="N24" s="27">
        <v>260</v>
      </c>
      <c r="O24" s="28">
        <v>2840</v>
      </c>
      <c r="P24" s="16">
        <v>2840</v>
      </c>
      <c r="Q24" s="29">
        <v>2840</v>
      </c>
    </row>
    <row r="25" spans="1:17" ht="13.5">
      <c r="A25" s="5" t="s">
        <v>42</v>
      </c>
      <c r="B25" s="6"/>
      <c r="C25" s="41">
        <f aca="true" t="shared" si="4" ref="C25:Q25">+C5+C9+C15+C19+C24</f>
        <v>226056633</v>
      </c>
      <c r="D25" s="41">
        <f t="shared" si="4"/>
        <v>53507762</v>
      </c>
      <c r="E25" s="41">
        <f t="shared" si="4"/>
        <v>14308052</v>
      </c>
      <c r="F25" s="41">
        <f t="shared" si="4"/>
        <v>36665875</v>
      </c>
      <c r="G25" s="41">
        <f t="shared" si="4"/>
        <v>82204326</v>
      </c>
      <c r="H25" s="41">
        <f t="shared" si="4"/>
        <v>40655944</v>
      </c>
      <c r="I25" s="41">
        <f t="shared" si="4"/>
        <v>121135498</v>
      </c>
      <c r="J25" s="41">
        <f t="shared" si="4"/>
        <v>50376484</v>
      </c>
      <c r="K25" s="41">
        <f t="shared" si="4"/>
        <v>109810311</v>
      </c>
      <c r="L25" s="41">
        <f>+L5+L9+L15+L19+L24</f>
        <v>57099709</v>
      </c>
      <c r="M25" s="41">
        <f>+M5+M9+M15+M19+M24</f>
        <v>19375949</v>
      </c>
      <c r="N25" s="42">
        <f t="shared" si="4"/>
        <v>41077408</v>
      </c>
      <c r="O25" s="43">
        <f t="shared" si="4"/>
        <v>852273951</v>
      </c>
      <c r="P25" s="41">
        <f t="shared" si="4"/>
        <v>927712592</v>
      </c>
      <c r="Q25" s="44">
        <f t="shared" si="4"/>
        <v>937289937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20237878</v>
      </c>
      <c r="D28" s="16">
        <f t="shared" si="5"/>
        <v>21933690</v>
      </c>
      <c r="E28" s="16">
        <f>SUM(E29:E31)</f>
        <v>22172253</v>
      </c>
      <c r="F28" s="16">
        <f>SUM(F29:F31)</f>
        <v>24748217</v>
      </c>
      <c r="G28" s="16">
        <f>SUM(G29:G31)</f>
        <v>22825759</v>
      </c>
      <c r="H28" s="16">
        <f>SUM(H29:H31)</f>
        <v>22217032</v>
      </c>
      <c r="I28" s="16">
        <f t="shared" si="5"/>
        <v>25930288</v>
      </c>
      <c r="J28" s="16">
        <f t="shared" si="5"/>
        <v>21978537</v>
      </c>
      <c r="K28" s="16">
        <f t="shared" si="5"/>
        <v>24713543</v>
      </c>
      <c r="L28" s="16">
        <f>SUM(L29:L31)</f>
        <v>22835090</v>
      </c>
      <c r="M28" s="16">
        <f>SUM(M29:M31)</f>
        <v>20148602</v>
      </c>
      <c r="N28" s="17">
        <f t="shared" si="5"/>
        <v>32567246</v>
      </c>
      <c r="O28" s="18">
        <f t="shared" si="5"/>
        <v>282308135</v>
      </c>
      <c r="P28" s="16">
        <f t="shared" si="5"/>
        <v>302282599</v>
      </c>
      <c r="Q28" s="17">
        <f t="shared" si="5"/>
        <v>314359465</v>
      </c>
    </row>
    <row r="29" spans="1:17" ht="13.5">
      <c r="A29" s="3" t="s">
        <v>23</v>
      </c>
      <c r="B29" s="2"/>
      <c r="C29" s="19">
        <v>5388714</v>
      </c>
      <c r="D29" s="19">
        <v>6156078</v>
      </c>
      <c r="E29" s="19">
        <v>6553659</v>
      </c>
      <c r="F29" s="19">
        <v>8052464</v>
      </c>
      <c r="G29" s="19">
        <v>6293871</v>
      </c>
      <c r="H29" s="19">
        <v>5920447</v>
      </c>
      <c r="I29" s="19">
        <v>9955974</v>
      </c>
      <c r="J29" s="19">
        <v>6005484</v>
      </c>
      <c r="K29" s="19">
        <v>6854030</v>
      </c>
      <c r="L29" s="19">
        <v>6341882</v>
      </c>
      <c r="M29" s="19">
        <v>6042992</v>
      </c>
      <c r="N29" s="20">
        <v>9372611</v>
      </c>
      <c r="O29" s="21">
        <v>82938206</v>
      </c>
      <c r="P29" s="19">
        <v>87316492</v>
      </c>
      <c r="Q29" s="22">
        <v>90402269</v>
      </c>
    </row>
    <row r="30" spans="1:17" ht="13.5">
      <c r="A30" s="3" t="s">
        <v>24</v>
      </c>
      <c r="B30" s="2"/>
      <c r="C30" s="23">
        <v>14849164</v>
      </c>
      <c r="D30" s="23">
        <v>15777612</v>
      </c>
      <c r="E30" s="23">
        <v>15618594</v>
      </c>
      <c r="F30" s="23">
        <v>16695753</v>
      </c>
      <c r="G30" s="23">
        <v>16531888</v>
      </c>
      <c r="H30" s="23">
        <v>16296585</v>
      </c>
      <c r="I30" s="23">
        <v>15974314</v>
      </c>
      <c r="J30" s="23">
        <v>15973053</v>
      </c>
      <c r="K30" s="23">
        <v>17859513</v>
      </c>
      <c r="L30" s="23">
        <v>16493208</v>
      </c>
      <c r="M30" s="23">
        <v>14105610</v>
      </c>
      <c r="N30" s="24">
        <v>23194635</v>
      </c>
      <c r="O30" s="25">
        <v>199369929</v>
      </c>
      <c r="P30" s="23">
        <v>214966107</v>
      </c>
      <c r="Q30" s="26">
        <v>223957196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5177913</v>
      </c>
      <c r="D32" s="16">
        <f t="shared" si="6"/>
        <v>6141880</v>
      </c>
      <c r="E32" s="16">
        <f>SUM(E33:E37)</f>
        <v>5702550</v>
      </c>
      <c r="F32" s="16">
        <f>SUM(F33:F37)</f>
        <v>5651792</v>
      </c>
      <c r="G32" s="16">
        <f>SUM(G33:G37)</f>
        <v>5642170</v>
      </c>
      <c r="H32" s="16">
        <f>SUM(H33:H37)</f>
        <v>6028140</v>
      </c>
      <c r="I32" s="16">
        <f t="shared" si="6"/>
        <v>5547596</v>
      </c>
      <c r="J32" s="16">
        <f t="shared" si="6"/>
        <v>5918039</v>
      </c>
      <c r="K32" s="16">
        <f t="shared" si="6"/>
        <v>6318866</v>
      </c>
      <c r="L32" s="16">
        <f>SUM(L33:L37)</f>
        <v>6185365</v>
      </c>
      <c r="M32" s="16">
        <f>SUM(M33:M37)</f>
        <v>6322747</v>
      </c>
      <c r="N32" s="27">
        <f t="shared" si="6"/>
        <v>6160355</v>
      </c>
      <c r="O32" s="28">
        <f t="shared" si="6"/>
        <v>70797413</v>
      </c>
      <c r="P32" s="16">
        <f t="shared" si="6"/>
        <v>75160172</v>
      </c>
      <c r="Q32" s="29">
        <f t="shared" si="6"/>
        <v>78444454</v>
      </c>
    </row>
    <row r="33" spans="1:17" ht="13.5">
      <c r="A33" s="3" t="s">
        <v>27</v>
      </c>
      <c r="B33" s="2"/>
      <c r="C33" s="19">
        <v>1093594</v>
      </c>
      <c r="D33" s="19">
        <v>1385028</v>
      </c>
      <c r="E33" s="19">
        <v>1394910</v>
      </c>
      <c r="F33" s="19">
        <v>1236889</v>
      </c>
      <c r="G33" s="19">
        <v>1255250</v>
      </c>
      <c r="H33" s="19">
        <v>1320265</v>
      </c>
      <c r="I33" s="19">
        <v>1261490</v>
      </c>
      <c r="J33" s="19">
        <v>1319668</v>
      </c>
      <c r="K33" s="19">
        <v>1351965</v>
      </c>
      <c r="L33" s="19">
        <v>1301056</v>
      </c>
      <c r="M33" s="19">
        <v>2080063</v>
      </c>
      <c r="N33" s="20">
        <v>1798731</v>
      </c>
      <c r="O33" s="21">
        <v>16798909</v>
      </c>
      <c r="P33" s="19">
        <v>17451706</v>
      </c>
      <c r="Q33" s="22">
        <v>17981399</v>
      </c>
    </row>
    <row r="34" spans="1:17" ht="13.5">
      <c r="A34" s="3" t="s">
        <v>28</v>
      </c>
      <c r="B34" s="2"/>
      <c r="C34" s="19">
        <v>1409977</v>
      </c>
      <c r="D34" s="19">
        <v>1829725</v>
      </c>
      <c r="E34" s="19">
        <v>1645019</v>
      </c>
      <c r="F34" s="19">
        <v>1625379</v>
      </c>
      <c r="G34" s="19">
        <v>1696453</v>
      </c>
      <c r="H34" s="19">
        <v>1720521</v>
      </c>
      <c r="I34" s="19">
        <v>1631392</v>
      </c>
      <c r="J34" s="19">
        <v>1767517</v>
      </c>
      <c r="K34" s="19">
        <v>2078345</v>
      </c>
      <c r="L34" s="19">
        <v>1840946</v>
      </c>
      <c r="M34" s="19">
        <v>1603432</v>
      </c>
      <c r="N34" s="20">
        <v>1645177</v>
      </c>
      <c r="O34" s="21">
        <v>20493883</v>
      </c>
      <c r="P34" s="19">
        <v>21543443</v>
      </c>
      <c r="Q34" s="22">
        <v>22650359</v>
      </c>
    </row>
    <row r="35" spans="1:17" ht="13.5">
      <c r="A35" s="3" t="s">
        <v>29</v>
      </c>
      <c r="B35" s="2"/>
      <c r="C35" s="19">
        <v>2674342</v>
      </c>
      <c r="D35" s="19">
        <v>2927127</v>
      </c>
      <c r="E35" s="19">
        <v>2662621</v>
      </c>
      <c r="F35" s="19">
        <v>2789524</v>
      </c>
      <c r="G35" s="19">
        <v>2690467</v>
      </c>
      <c r="H35" s="19">
        <v>2987354</v>
      </c>
      <c r="I35" s="19">
        <v>2654714</v>
      </c>
      <c r="J35" s="19">
        <v>2830854</v>
      </c>
      <c r="K35" s="19">
        <v>2888556</v>
      </c>
      <c r="L35" s="19">
        <v>3043363</v>
      </c>
      <c r="M35" s="19">
        <v>2639252</v>
      </c>
      <c r="N35" s="20">
        <v>2716447</v>
      </c>
      <c r="O35" s="21">
        <v>33504621</v>
      </c>
      <c r="P35" s="19">
        <v>36165023</v>
      </c>
      <c r="Q35" s="22">
        <v>37812696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5909551</v>
      </c>
      <c r="D38" s="16">
        <f t="shared" si="7"/>
        <v>7002076</v>
      </c>
      <c r="E38" s="16">
        <f>SUM(E39:E41)</f>
        <v>6352109</v>
      </c>
      <c r="F38" s="16">
        <f>SUM(F39:F41)</f>
        <v>6235430</v>
      </c>
      <c r="G38" s="16">
        <f>SUM(G39:G41)</f>
        <v>6387903</v>
      </c>
      <c r="H38" s="16">
        <f>SUM(H39:H41)</f>
        <v>6644224</v>
      </c>
      <c r="I38" s="16">
        <f t="shared" si="7"/>
        <v>5629651</v>
      </c>
      <c r="J38" s="16">
        <f t="shared" si="7"/>
        <v>6207638</v>
      </c>
      <c r="K38" s="16">
        <f t="shared" si="7"/>
        <v>6567134</v>
      </c>
      <c r="L38" s="16">
        <f>SUM(L39:L41)</f>
        <v>5423617</v>
      </c>
      <c r="M38" s="16">
        <f>SUM(M39:M41)</f>
        <v>5788548</v>
      </c>
      <c r="N38" s="27">
        <f t="shared" si="7"/>
        <v>5809573</v>
      </c>
      <c r="O38" s="28">
        <f t="shared" si="7"/>
        <v>73957454</v>
      </c>
      <c r="P38" s="16">
        <f t="shared" si="7"/>
        <v>79679181</v>
      </c>
      <c r="Q38" s="29">
        <f t="shared" si="7"/>
        <v>81918145</v>
      </c>
    </row>
    <row r="39" spans="1:17" ht="13.5">
      <c r="A39" s="3" t="s">
        <v>33</v>
      </c>
      <c r="B39" s="2"/>
      <c r="C39" s="19">
        <v>687630</v>
      </c>
      <c r="D39" s="19">
        <v>833732</v>
      </c>
      <c r="E39" s="19">
        <v>834726</v>
      </c>
      <c r="F39" s="19">
        <v>902431</v>
      </c>
      <c r="G39" s="19">
        <v>923176</v>
      </c>
      <c r="H39" s="19">
        <v>937709</v>
      </c>
      <c r="I39" s="19">
        <v>895227</v>
      </c>
      <c r="J39" s="19">
        <v>922708</v>
      </c>
      <c r="K39" s="19">
        <v>1056402</v>
      </c>
      <c r="L39" s="19">
        <v>991081</v>
      </c>
      <c r="M39" s="19">
        <v>634184</v>
      </c>
      <c r="N39" s="20">
        <v>892476</v>
      </c>
      <c r="O39" s="21">
        <v>10511482</v>
      </c>
      <c r="P39" s="19">
        <v>11181409</v>
      </c>
      <c r="Q39" s="22">
        <v>11743561</v>
      </c>
    </row>
    <row r="40" spans="1:17" ht="13.5">
      <c r="A40" s="3" t="s">
        <v>34</v>
      </c>
      <c r="B40" s="2"/>
      <c r="C40" s="19">
        <v>5140052</v>
      </c>
      <c r="D40" s="19">
        <v>6071516</v>
      </c>
      <c r="E40" s="19">
        <v>5427742</v>
      </c>
      <c r="F40" s="19">
        <v>5242227</v>
      </c>
      <c r="G40" s="19">
        <v>5375113</v>
      </c>
      <c r="H40" s="19">
        <v>5607900</v>
      </c>
      <c r="I40" s="19">
        <v>4637051</v>
      </c>
      <c r="J40" s="19">
        <v>5173361</v>
      </c>
      <c r="K40" s="19">
        <v>5394410</v>
      </c>
      <c r="L40" s="19">
        <v>4330218</v>
      </c>
      <c r="M40" s="19">
        <v>5058432</v>
      </c>
      <c r="N40" s="20">
        <v>4784425</v>
      </c>
      <c r="O40" s="21">
        <v>62242447</v>
      </c>
      <c r="P40" s="19">
        <v>67229806</v>
      </c>
      <c r="Q40" s="22">
        <v>68838581</v>
      </c>
    </row>
    <row r="41" spans="1:17" ht="13.5">
      <c r="A41" s="3" t="s">
        <v>35</v>
      </c>
      <c r="B41" s="2"/>
      <c r="C41" s="19">
        <v>81869</v>
      </c>
      <c r="D41" s="19">
        <v>96828</v>
      </c>
      <c r="E41" s="19">
        <v>89641</v>
      </c>
      <c r="F41" s="19">
        <v>90772</v>
      </c>
      <c r="G41" s="19">
        <v>89614</v>
      </c>
      <c r="H41" s="19">
        <v>98615</v>
      </c>
      <c r="I41" s="19">
        <v>97373</v>
      </c>
      <c r="J41" s="19">
        <v>111569</v>
      </c>
      <c r="K41" s="19">
        <v>116322</v>
      </c>
      <c r="L41" s="19">
        <v>102318</v>
      </c>
      <c r="M41" s="19">
        <v>95932</v>
      </c>
      <c r="N41" s="20">
        <v>132672</v>
      </c>
      <c r="O41" s="21">
        <v>1203525</v>
      </c>
      <c r="P41" s="19">
        <v>1267966</v>
      </c>
      <c r="Q41" s="22">
        <v>1336003</v>
      </c>
    </row>
    <row r="42" spans="1:17" ht="13.5">
      <c r="A42" s="1" t="s">
        <v>36</v>
      </c>
      <c r="B42" s="4"/>
      <c r="C42" s="16">
        <f aca="true" t="shared" si="8" ref="C42:Q42">SUM(C43:C46)</f>
        <v>32320428</v>
      </c>
      <c r="D42" s="16">
        <f t="shared" si="8"/>
        <v>35536465</v>
      </c>
      <c r="E42" s="16">
        <f>SUM(E43:E46)</f>
        <v>29905229</v>
      </c>
      <c r="F42" s="16">
        <f>SUM(F43:F46)</f>
        <v>27850885</v>
      </c>
      <c r="G42" s="16">
        <f>SUM(G43:G46)</f>
        <v>28352720</v>
      </c>
      <c r="H42" s="16">
        <f>SUM(H43:H46)</f>
        <v>27485682</v>
      </c>
      <c r="I42" s="16">
        <f t="shared" si="8"/>
        <v>26905308</v>
      </c>
      <c r="J42" s="16">
        <f t="shared" si="8"/>
        <v>28521135</v>
      </c>
      <c r="K42" s="16">
        <f t="shared" si="8"/>
        <v>24971922</v>
      </c>
      <c r="L42" s="16">
        <f>SUM(L43:L46)</f>
        <v>26228862</v>
      </c>
      <c r="M42" s="16">
        <f>SUM(M43:M46)</f>
        <v>28097813</v>
      </c>
      <c r="N42" s="27">
        <f t="shared" si="8"/>
        <v>30982498</v>
      </c>
      <c r="O42" s="28">
        <f t="shared" si="8"/>
        <v>347158947</v>
      </c>
      <c r="P42" s="16">
        <f t="shared" si="8"/>
        <v>371769833</v>
      </c>
      <c r="Q42" s="29">
        <f t="shared" si="8"/>
        <v>394966390</v>
      </c>
    </row>
    <row r="43" spans="1:17" ht="13.5">
      <c r="A43" s="3" t="s">
        <v>37</v>
      </c>
      <c r="B43" s="2"/>
      <c r="C43" s="19">
        <v>28022468</v>
      </c>
      <c r="D43" s="19">
        <v>30963843</v>
      </c>
      <c r="E43" s="19">
        <v>25641678</v>
      </c>
      <c r="F43" s="19">
        <v>23302471</v>
      </c>
      <c r="G43" s="19">
        <v>23662291</v>
      </c>
      <c r="H43" s="19">
        <v>22797054</v>
      </c>
      <c r="I43" s="19">
        <v>22521516</v>
      </c>
      <c r="J43" s="19">
        <v>23676411</v>
      </c>
      <c r="K43" s="19">
        <v>20083700</v>
      </c>
      <c r="L43" s="19">
        <v>21369579</v>
      </c>
      <c r="M43" s="19">
        <v>23688708</v>
      </c>
      <c r="N43" s="20">
        <v>25735124</v>
      </c>
      <c r="O43" s="21">
        <v>291464843</v>
      </c>
      <c r="P43" s="19">
        <v>313512038</v>
      </c>
      <c r="Q43" s="22">
        <v>334676864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4297960</v>
      </c>
      <c r="D46" s="19">
        <v>4572622</v>
      </c>
      <c r="E46" s="19">
        <v>4263551</v>
      </c>
      <c r="F46" s="19">
        <v>4548414</v>
      </c>
      <c r="G46" s="19">
        <v>4690429</v>
      </c>
      <c r="H46" s="19">
        <v>4688628</v>
      </c>
      <c r="I46" s="19">
        <v>4383792</v>
      </c>
      <c r="J46" s="19">
        <v>4844724</v>
      </c>
      <c r="K46" s="19">
        <v>4888222</v>
      </c>
      <c r="L46" s="19">
        <v>4859283</v>
      </c>
      <c r="M46" s="19">
        <v>4409105</v>
      </c>
      <c r="N46" s="20">
        <v>5247374</v>
      </c>
      <c r="O46" s="21">
        <v>55694104</v>
      </c>
      <c r="P46" s="19">
        <v>58257795</v>
      </c>
      <c r="Q46" s="22">
        <v>60289526</v>
      </c>
    </row>
    <row r="47" spans="1:17" ht="13.5">
      <c r="A47" s="1" t="s">
        <v>41</v>
      </c>
      <c r="B47" s="4"/>
      <c r="C47" s="16">
        <v>13489</v>
      </c>
      <c r="D47" s="16">
        <v>28331</v>
      </c>
      <c r="E47" s="16">
        <v>14608</v>
      </c>
      <c r="F47" s="16">
        <v>14608</v>
      </c>
      <c r="G47" s="16">
        <v>14608</v>
      </c>
      <c r="H47" s="16">
        <v>15524</v>
      </c>
      <c r="I47" s="16">
        <v>15524</v>
      </c>
      <c r="J47" s="16">
        <v>15524</v>
      </c>
      <c r="K47" s="16">
        <v>16481</v>
      </c>
      <c r="L47" s="16">
        <v>16441</v>
      </c>
      <c r="M47" s="16">
        <v>13479</v>
      </c>
      <c r="N47" s="27">
        <v>13455</v>
      </c>
      <c r="O47" s="28">
        <v>192072</v>
      </c>
      <c r="P47" s="16">
        <v>202207</v>
      </c>
      <c r="Q47" s="29">
        <v>213083</v>
      </c>
    </row>
    <row r="48" spans="1:17" ht="13.5">
      <c r="A48" s="5" t="s">
        <v>44</v>
      </c>
      <c r="B48" s="6"/>
      <c r="C48" s="41">
        <f aca="true" t="shared" si="9" ref="C48:Q48">+C28+C32+C38+C42+C47</f>
        <v>63659259</v>
      </c>
      <c r="D48" s="41">
        <f t="shared" si="9"/>
        <v>70642442</v>
      </c>
      <c r="E48" s="41">
        <f>+E28+E32+E38+E42+E47</f>
        <v>64146749</v>
      </c>
      <c r="F48" s="41">
        <f>+F28+F32+F38+F42+F47</f>
        <v>64500932</v>
      </c>
      <c r="G48" s="41">
        <f>+G28+G32+G38+G42+G47</f>
        <v>63223160</v>
      </c>
      <c r="H48" s="41">
        <f>+H28+H32+H38+H42+H47</f>
        <v>62390602</v>
      </c>
      <c r="I48" s="41">
        <f t="shared" si="9"/>
        <v>64028367</v>
      </c>
      <c r="J48" s="41">
        <f t="shared" si="9"/>
        <v>62640873</v>
      </c>
      <c r="K48" s="41">
        <f t="shared" si="9"/>
        <v>62587946</v>
      </c>
      <c r="L48" s="41">
        <f>+L28+L32+L38+L42+L47</f>
        <v>60689375</v>
      </c>
      <c r="M48" s="41">
        <f>+M28+M32+M38+M42+M47</f>
        <v>60371189</v>
      </c>
      <c r="N48" s="42">
        <f t="shared" si="9"/>
        <v>75533127</v>
      </c>
      <c r="O48" s="43">
        <f t="shared" si="9"/>
        <v>774414021</v>
      </c>
      <c r="P48" s="41">
        <f t="shared" si="9"/>
        <v>829093992</v>
      </c>
      <c r="Q48" s="44">
        <f t="shared" si="9"/>
        <v>869901537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162397374</v>
      </c>
      <c r="D49" s="45">
        <f t="shared" si="10"/>
        <v>-17134680</v>
      </c>
      <c r="E49" s="45">
        <f t="shared" si="10"/>
        <v>-49838697</v>
      </c>
      <c r="F49" s="45">
        <f t="shared" si="10"/>
        <v>-27835057</v>
      </c>
      <c r="G49" s="45">
        <f t="shared" si="10"/>
        <v>18981166</v>
      </c>
      <c r="H49" s="45">
        <f t="shared" si="10"/>
        <v>-21734658</v>
      </c>
      <c r="I49" s="45">
        <f t="shared" si="10"/>
        <v>57107131</v>
      </c>
      <c r="J49" s="45">
        <f t="shared" si="10"/>
        <v>-12264389</v>
      </c>
      <c r="K49" s="45">
        <f t="shared" si="10"/>
        <v>47222365</v>
      </c>
      <c r="L49" s="45">
        <f>+L25-L48</f>
        <v>-3589666</v>
      </c>
      <c r="M49" s="45">
        <f>+M25-M48</f>
        <v>-40995240</v>
      </c>
      <c r="N49" s="46">
        <f t="shared" si="10"/>
        <v>-34455719</v>
      </c>
      <c r="O49" s="47">
        <f t="shared" si="10"/>
        <v>77859930</v>
      </c>
      <c r="P49" s="45">
        <f t="shared" si="10"/>
        <v>98618600</v>
      </c>
      <c r="Q49" s="48">
        <f t="shared" si="10"/>
        <v>67388400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8827263</v>
      </c>
      <c r="D5" s="16">
        <f t="shared" si="0"/>
        <v>10259570</v>
      </c>
      <c r="E5" s="16">
        <f t="shared" si="0"/>
        <v>9979368</v>
      </c>
      <c r="F5" s="16">
        <f t="shared" si="0"/>
        <v>266759964</v>
      </c>
      <c r="G5" s="16">
        <f t="shared" si="0"/>
        <v>15391207</v>
      </c>
      <c r="H5" s="16">
        <f t="shared" si="0"/>
        <v>47113832</v>
      </c>
      <c r="I5" s="16">
        <f t="shared" si="0"/>
        <v>214753762</v>
      </c>
      <c r="J5" s="16">
        <f t="shared" si="0"/>
        <v>11942306</v>
      </c>
      <c r="K5" s="16">
        <f t="shared" si="0"/>
        <v>107905701</v>
      </c>
      <c r="L5" s="16">
        <f>SUM(L6:L8)</f>
        <v>3555165</v>
      </c>
      <c r="M5" s="16">
        <f>SUM(M6:M8)</f>
        <v>29125456</v>
      </c>
      <c r="N5" s="17">
        <f t="shared" si="0"/>
        <v>24260560</v>
      </c>
      <c r="O5" s="18">
        <f t="shared" si="0"/>
        <v>749874154</v>
      </c>
      <c r="P5" s="16">
        <f t="shared" si="0"/>
        <v>794468338</v>
      </c>
      <c r="Q5" s="17">
        <f t="shared" si="0"/>
        <v>842370205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8827263</v>
      </c>
      <c r="D7" s="23">
        <v>10259570</v>
      </c>
      <c r="E7" s="23">
        <v>9979368</v>
      </c>
      <c r="F7" s="23">
        <v>266759964</v>
      </c>
      <c r="G7" s="23">
        <v>15391207</v>
      </c>
      <c r="H7" s="23">
        <v>47113832</v>
      </c>
      <c r="I7" s="23">
        <v>214753762</v>
      </c>
      <c r="J7" s="23">
        <v>11942306</v>
      </c>
      <c r="K7" s="23">
        <v>107905701</v>
      </c>
      <c r="L7" s="23">
        <v>3555165</v>
      </c>
      <c r="M7" s="23">
        <v>29125456</v>
      </c>
      <c r="N7" s="24">
        <v>24260560</v>
      </c>
      <c r="O7" s="25">
        <v>749874154</v>
      </c>
      <c r="P7" s="23">
        <v>794468338</v>
      </c>
      <c r="Q7" s="26">
        <v>842370205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16251</v>
      </c>
      <c r="G9" s="16">
        <f t="shared" si="1"/>
        <v>166643</v>
      </c>
      <c r="H9" s="16">
        <f t="shared" si="1"/>
        <v>3</v>
      </c>
      <c r="I9" s="16">
        <f t="shared" si="1"/>
        <v>176627</v>
      </c>
      <c r="J9" s="16">
        <f t="shared" si="1"/>
        <v>289353</v>
      </c>
      <c r="K9" s="16">
        <f t="shared" si="1"/>
        <v>0</v>
      </c>
      <c r="L9" s="16">
        <f>SUM(L10:L14)</f>
        <v>0</v>
      </c>
      <c r="M9" s="16">
        <f>SUM(M10:M14)</f>
        <v>25822</v>
      </c>
      <c r="N9" s="27">
        <f t="shared" si="1"/>
        <v>13909</v>
      </c>
      <c r="O9" s="28">
        <f t="shared" si="1"/>
        <v>688608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>
        <v>16251</v>
      </c>
      <c r="G14" s="23">
        <v>166643</v>
      </c>
      <c r="H14" s="23">
        <v>3</v>
      </c>
      <c r="I14" s="23">
        <v>176627</v>
      </c>
      <c r="J14" s="23">
        <v>289353</v>
      </c>
      <c r="K14" s="23"/>
      <c r="L14" s="23"/>
      <c r="M14" s="23">
        <v>25822</v>
      </c>
      <c r="N14" s="24">
        <v>13909</v>
      </c>
      <c r="O14" s="25">
        <v>688608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101683145</v>
      </c>
      <c r="D15" s="16">
        <f t="shared" si="2"/>
        <v>54328922</v>
      </c>
      <c r="E15" s="16">
        <f t="shared" si="2"/>
        <v>25704931</v>
      </c>
      <c r="F15" s="16">
        <f t="shared" si="2"/>
        <v>101700192</v>
      </c>
      <c r="G15" s="16">
        <f t="shared" si="2"/>
        <v>26061830</v>
      </c>
      <c r="H15" s="16">
        <f t="shared" si="2"/>
        <v>92831393</v>
      </c>
      <c r="I15" s="16">
        <f t="shared" si="2"/>
        <v>26335048</v>
      </c>
      <c r="J15" s="16">
        <f t="shared" si="2"/>
        <v>32229254</v>
      </c>
      <c r="K15" s="16">
        <f t="shared" si="2"/>
        <v>135791914</v>
      </c>
      <c r="L15" s="16">
        <f>SUM(L16:L18)</f>
        <v>25628752</v>
      </c>
      <c r="M15" s="16">
        <f>SUM(M16:M18)</f>
        <v>29631365</v>
      </c>
      <c r="N15" s="27">
        <f t="shared" si="2"/>
        <v>28820862</v>
      </c>
      <c r="O15" s="28">
        <f t="shared" si="2"/>
        <v>680747608</v>
      </c>
      <c r="P15" s="16">
        <f t="shared" si="2"/>
        <v>618724000</v>
      </c>
      <c r="Q15" s="29">
        <f t="shared" si="2"/>
        <v>525718000</v>
      </c>
    </row>
    <row r="16" spans="1:17" ht="13.5">
      <c r="A16" s="3" t="s">
        <v>33</v>
      </c>
      <c r="B16" s="2"/>
      <c r="C16" s="19">
        <v>101653982</v>
      </c>
      <c r="D16" s="19">
        <v>54262610</v>
      </c>
      <c r="E16" s="19">
        <v>25629461</v>
      </c>
      <c r="F16" s="19">
        <v>101671029</v>
      </c>
      <c r="G16" s="19">
        <v>25671364</v>
      </c>
      <c r="H16" s="19">
        <v>92802230</v>
      </c>
      <c r="I16" s="19">
        <v>25944410</v>
      </c>
      <c r="J16" s="19">
        <v>31820469</v>
      </c>
      <c r="K16" s="19">
        <v>135364817</v>
      </c>
      <c r="L16" s="19">
        <v>25599589</v>
      </c>
      <c r="M16" s="19">
        <v>29511315</v>
      </c>
      <c r="N16" s="20">
        <v>28738436</v>
      </c>
      <c r="O16" s="21">
        <v>678669712</v>
      </c>
      <c r="P16" s="19">
        <v>618374000</v>
      </c>
      <c r="Q16" s="22">
        <v>525368000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29163</v>
      </c>
      <c r="D18" s="19">
        <v>66312</v>
      </c>
      <c r="E18" s="19">
        <v>75470</v>
      </c>
      <c r="F18" s="19">
        <v>29163</v>
      </c>
      <c r="G18" s="19">
        <v>390466</v>
      </c>
      <c r="H18" s="19">
        <v>29163</v>
      </c>
      <c r="I18" s="19">
        <v>390638</v>
      </c>
      <c r="J18" s="19">
        <v>408785</v>
      </c>
      <c r="K18" s="19">
        <v>427097</v>
      </c>
      <c r="L18" s="19">
        <v>29163</v>
      </c>
      <c r="M18" s="19">
        <v>120050</v>
      </c>
      <c r="N18" s="20">
        <v>82426</v>
      </c>
      <c r="O18" s="21">
        <v>2077896</v>
      </c>
      <c r="P18" s="19">
        <v>350000</v>
      </c>
      <c r="Q18" s="22">
        <v>350000</v>
      </c>
    </row>
    <row r="19" spans="1:17" ht="13.5">
      <c r="A19" s="1" t="s">
        <v>36</v>
      </c>
      <c r="B19" s="4"/>
      <c r="C19" s="16">
        <f aca="true" t="shared" si="3" ref="C19:Q19">SUM(C20:C23)</f>
        <v>29480075</v>
      </c>
      <c r="D19" s="16">
        <f t="shared" si="3"/>
        <v>14928265</v>
      </c>
      <c r="E19" s="16">
        <f t="shared" si="3"/>
        <v>30933170</v>
      </c>
      <c r="F19" s="16">
        <f t="shared" si="3"/>
        <v>29581517</v>
      </c>
      <c r="G19" s="16">
        <f t="shared" si="3"/>
        <v>31896501</v>
      </c>
      <c r="H19" s="16">
        <f t="shared" si="3"/>
        <v>28522010</v>
      </c>
      <c r="I19" s="16">
        <f t="shared" si="3"/>
        <v>31589298</v>
      </c>
      <c r="J19" s="16">
        <f t="shared" si="3"/>
        <v>30732931</v>
      </c>
      <c r="K19" s="16">
        <f t="shared" si="3"/>
        <v>29893749</v>
      </c>
      <c r="L19" s="16">
        <f>SUM(L20:L23)</f>
        <v>27905447</v>
      </c>
      <c r="M19" s="16">
        <f>SUM(M20:M23)</f>
        <v>24700531</v>
      </c>
      <c r="N19" s="27">
        <f t="shared" si="3"/>
        <v>22100779</v>
      </c>
      <c r="O19" s="28">
        <f t="shared" si="3"/>
        <v>332264273</v>
      </c>
      <c r="P19" s="16">
        <f t="shared" si="3"/>
        <v>338713279</v>
      </c>
      <c r="Q19" s="29">
        <f t="shared" si="3"/>
        <v>355682391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23875971</v>
      </c>
      <c r="D21" s="19">
        <v>9343711</v>
      </c>
      <c r="E21" s="19">
        <v>25309517</v>
      </c>
      <c r="F21" s="19">
        <v>23977410</v>
      </c>
      <c r="G21" s="19">
        <v>26279365</v>
      </c>
      <c r="H21" s="19">
        <v>22904874</v>
      </c>
      <c r="I21" s="19">
        <v>25967463</v>
      </c>
      <c r="J21" s="19">
        <v>25120625</v>
      </c>
      <c r="K21" s="19">
        <v>24276613</v>
      </c>
      <c r="L21" s="19">
        <v>22288311</v>
      </c>
      <c r="M21" s="19">
        <v>19806417</v>
      </c>
      <c r="N21" s="20">
        <v>17936723</v>
      </c>
      <c r="O21" s="21">
        <v>267087000</v>
      </c>
      <c r="P21" s="19">
        <v>272762709</v>
      </c>
      <c r="Q21" s="22">
        <v>286434293</v>
      </c>
    </row>
    <row r="22" spans="1:17" ht="13.5">
      <c r="A22" s="3" t="s">
        <v>39</v>
      </c>
      <c r="B22" s="2"/>
      <c r="C22" s="23">
        <v>5604104</v>
      </c>
      <c r="D22" s="23">
        <v>5584554</v>
      </c>
      <c r="E22" s="23">
        <v>5623653</v>
      </c>
      <c r="F22" s="23">
        <v>5604107</v>
      </c>
      <c r="G22" s="23">
        <v>5617136</v>
      </c>
      <c r="H22" s="23">
        <v>5617136</v>
      </c>
      <c r="I22" s="23">
        <v>5621835</v>
      </c>
      <c r="J22" s="23">
        <v>5612306</v>
      </c>
      <c r="K22" s="23">
        <v>5617136</v>
      </c>
      <c r="L22" s="23">
        <v>5617136</v>
      </c>
      <c r="M22" s="23">
        <v>4894114</v>
      </c>
      <c r="N22" s="24">
        <v>4164056</v>
      </c>
      <c r="O22" s="25">
        <v>65177273</v>
      </c>
      <c r="P22" s="23">
        <v>65950570</v>
      </c>
      <c r="Q22" s="26">
        <v>69248098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139990483</v>
      </c>
      <c r="D25" s="41">
        <f t="shared" si="4"/>
        <v>79516757</v>
      </c>
      <c r="E25" s="41">
        <f t="shared" si="4"/>
        <v>66617469</v>
      </c>
      <c r="F25" s="41">
        <f t="shared" si="4"/>
        <v>398057924</v>
      </c>
      <c r="G25" s="41">
        <f t="shared" si="4"/>
        <v>73516181</v>
      </c>
      <c r="H25" s="41">
        <f t="shared" si="4"/>
        <v>168467238</v>
      </c>
      <c r="I25" s="41">
        <f t="shared" si="4"/>
        <v>272854735</v>
      </c>
      <c r="J25" s="41">
        <f t="shared" si="4"/>
        <v>75193844</v>
      </c>
      <c r="K25" s="41">
        <f t="shared" si="4"/>
        <v>273591364</v>
      </c>
      <c r="L25" s="41">
        <f>+L5+L9+L15+L19+L24</f>
        <v>57089364</v>
      </c>
      <c r="M25" s="41">
        <f>+M5+M9+M15+M19+M24</f>
        <v>83483174</v>
      </c>
      <c r="N25" s="42">
        <f t="shared" si="4"/>
        <v>75196110</v>
      </c>
      <c r="O25" s="43">
        <f t="shared" si="4"/>
        <v>1763574643</v>
      </c>
      <c r="P25" s="41">
        <f t="shared" si="4"/>
        <v>1751905617</v>
      </c>
      <c r="Q25" s="44">
        <f t="shared" si="4"/>
        <v>1723770596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24919386</v>
      </c>
      <c r="D28" s="16">
        <f t="shared" si="5"/>
        <v>24603681</v>
      </c>
      <c r="E28" s="16">
        <f>SUM(E29:E31)</f>
        <v>21501373</v>
      </c>
      <c r="F28" s="16">
        <f>SUM(F29:F31)</f>
        <v>36552127</v>
      </c>
      <c r="G28" s="16">
        <f>SUM(G29:G31)</f>
        <v>26785849</v>
      </c>
      <c r="H28" s="16">
        <f>SUM(H29:H31)</f>
        <v>36266017</v>
      </c>
      <c r="I28" s="16">
        <f t="shared" si="5"/>
        <v>19391688</v>
      </c>
      <c r="J28" s="16">
        <f t="shared" si="5"/>
        <v>25770465</v>
      </c>
      <c r="K28" s="16">
        <f t="shared" si="5"/>
        <v>35642127</v>
      </c>
      <c r="L28" s="16">
        <f>SUM(L29:L31)</f>
        <v>14325401</v>
      </c>
      <c r="M28" s="16">
        <f>SUM(M29:M31)</f>
        <v>18465595</v>
      </c>
      <c r="N28" s="17">
        <f t="shared" si="5"/>
        <v>14904028</v>
      </c>
      <c r="O28" s="18">
        <f t="shared" si="5"/>
        <v>299127737</v>
      </c>
      <c r="P28" s="16">
        <f t="shared" si="5"/>
        <v>305394459</v>
      </c>
      <c r="Q28" s="17">
        <f t="shared" si="5"/>
        <v>319603198</v>
      </c>
    </row>
    <row r="29" spans="1:17" ht="13.5">
      <c r="A29" s="3" t="s">
        <v>23</v>
      </c>
      <c r="B29" s="2"/>
      <c r="C29" s="19">
        <v>9568070</v>
      </c>
      <c r="D29" s="19">
        <v>5693395</v>
      </c>
      <c r="E29" s="19">
        <v>5560261</v>
      </c>
      <c r="F29" s="19">
        <v>17490118</v>
      </c>
      <c r="G29" s="19">
        <v>8447640</v>
      </c>
      <c r="H29" s="19">
        <v>11506021</v>
      </c>
      <c r="I29" s="19">
        <v>5205285</v>
      </c>
      <c r="J29" s="19">
        <v>5269023</v>
      </c>
      <c r="K29" s="19">
        <v>16791306</v>
      </c>
      <c r="L29" s="19">
        <v>4731992</v>
      </c>
      <c r="M29" s="19">
        <v>5829377</v>
      </c>
      <c r="N29" s="20">
        <v>4832993</v>
      </c>
      <c r="O29" s="21">
        <v>100925481</v>
      </c>
      <c r="P29" s="19">
        <v>100660141</v>
      </c>
      <c r="Q29" s="22">
        <v>104525318</v>
      </c>
    </row>
    <row r="30" spans="1:17" ht="13.5">
      <c r="A30" s="3" t="s">
        <v>24</v>
      </c>
      <c r="B30" s="2"/>
      <c r="C30" s="23">
        <v>14931190</v>
      </c>
      <c r="D30" s="23">
        <v>18184525</v>
      </c>
      <c r="E30" s="23">
        <v>15433231</v>
      </c>
      <c r="F30" s="23">
        <v>18599735</v>
      </c>
      <c r="G30" s="23">
        <v>17803579</v>
      </c>
      <c r="H30" s="23">
        <v>24094356</v>
      </c>
      <c r="I30" s="23">
        <v>13703143</v>
      </c>
      <c r="J30" s="23">
        <v>19988944</v>
      </c>
      <c r="K30" s="23">
        <v>18584938</v>
      </c>
      <c r="L30" s="23">
        <v>9415686</v>
      </c>
      <c r="M30" s="23">
        <v>12284317</v>
      </c>
      <c r="N30" s="24">
        <v>9774779</v>
      </c>
      <c r="O30" s="25">
        <v>192798423</v>
      </c>
      <c r="P30" s="23">
        <v>199034692</v>
      </c>
      <c r="Q30" s="26">
        <v>209065859</v>
      </c>
    </row>
    <row r="31" spans="1:17" ht="13.5">
      <c r="A31" s="3" t="s">
        <v>25</v>
      </c>
      <c r="B31" s="2"/>
      <c r="C31" s="19">
        <v>420126</v>
      </c>
      <c r="D31" s="19">
        <v>725761</v>
      </c>
      <c r="E31" s="19">
        <v>507881</v>
      </c>
      <c r="F31" s="19">
        <v>462274</v>
      </c>
      <c r="G31" s="19">
        <v>534630</v>
      </c>
      <c r="H31" s="19">
        <v>665640</v>
      </c>
      <c r="I31" s="19">
        <v>483260</v>
      </c>
      <c r="J31" s="19">
        <v>512498</v>
      </c>
      <c r="K31" s="19">
        <v>265883</v>
      </c>
      <c r="L31" s="19">
        <v>177723</v>
      </c>
      <c r="M31" s="19">
        <v>351901</v>
      </c>
      <c r="N31" s="20">
        <v>296256</v>
      </c>
      <c r="O31" s="21">
        <v>5403833</v>
      </c>
      <c r="P31" s="19">
        <v>5699626</v>
      </c>
      <c r="Q31" s="22">
        <v>6012021</v>
      </c>
    </row>
    <row r="32" spans="1:17" ht="13.5">
      <c r="A32" s="1" t="s">
        <v>26</v>
      </c>
      <c r="B32" s="2"/>
      <c r="C32" s="16">
        <f aca="true" t="shared" si="6" ref="C32:Q32">SUM(C33:C37)</f>
        <v>2066237</v>
      </c>
      <c r="D32" s="16">
        <f t="shared" si="6"/>
        <v>2227617</v>
      </c>
      <c r="E32" s="16">
        <f>SUM(E33:E37)</f>
        <v>3937442</v>
      </c>
      <c r="F32" s="16">
        <f>SUM(F33:F37)</f>
        <v>2358161</v>
      </c>
      <c r="G32" s="16">
        <f>SUM(G33:G37)</f>
        <v>3407671</v>
      </c>
      <c r="H32" s="16">
        <f>SUM(H33:H37)</f>
        <v>3731984</v>
      </c>
      <c r="I32" s="16">
        <f t="shared" si="6"/>
        <v>2812554</v>
      </c>
      <c r="J32" s="16">
        <f t="shared" si="6"/>
        <v>1949532</v>
      </c>
      <c r="K32" s="16">
        <f t="shared" si="6"/>
        <v>2462423</v>
      </c>
      <c r="L32" s="16">
        <f>SUM(L33:L37)</f>
        <v>2469255</v>
      </c>
      <c r="M32" s="16">
        <f>SUM(M33:M37)</f>
        <v>1876923</v>
      </c>
      <c r="N32" s="27">
        <f t="shared" si="6"/>
        <v>1578378</v>
      </c>
      <c r="O32" s="28">
        <f t="shared" si="6"/>
        <v>30878177</v>
      </c>
      <c r="P32" s="16">
        <f t="shared" si="6"/>
        <v>32528599</v>
      </c>
      <c r="Q32" s="29">
        <f t="shared" si="6"/>
        <v>34325644</v>
      </c>
    </row>
    <row r="33" spans="1:17" ht="13.5">
      <c r="A33" s="3" t="s">
        <v>27</v>
      </c>
      <c r="B33" s="2"/>
      <c r="C33" s="19">
        <v>1315384</v>
      </c>
      <c r="D33" s="19">
        <v>1340387</v>
      </c>
      <c r="E33" s="19">
        <v>2282424</v>
      </c>
      <c r="F33" s="19">
        <v>1325644</v>
      </c>
      <c r="G33" s="19">
        <v>2429658</v>
      </c>
      <c r="H33" s="19">
        <v>2283085</v>
      </c>
      <c r="I33" s="19">
        <v>1560395</v>
      </c>
      <c r="J33" s="19">
        <v>1171971</v>
      </c>
      <c r="K33" s="19">
        <v>1742978</v>
      </c>
      <c r="L33" s="19">
        <v>1183599</v>
      </c>
      <c r="M33" s="19">
        <v>1150250</v>
      </c>
      <c r="N33" s="20">
        <v>938166</v>
      </c>
      <c r="O33" s="21">
        <v>18723941</v>
      </c>
      <c r="P33" s="19">
        <v>19768041</v>
      </c>
      <c r="Q33" s="22">
        <v>20871621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575822</v>
      </c>
      <c r="D35" s="19">
        <v>577922</v>
      </c>
      <c r="E35" s="19">
        <v>584550</v>
      </c>
      <c r="F35" s="19">
        <v>765372</v>
      </c>
      <c r="G35" s="19">
        <v>612246</v>
      </c>
      <c r="H35" s="19">
        <v>1197889</v>
      </c>
      <c r="I35" s="19">
        <v>627110</v>
      </c>
      <c r="J35" s="19">
        <v>572762</v>
      </c>
      <c r="K35" s="19">
        <v>560826</v>
      </c>
      <c r="L35" s="19">
        <v>547612</v>
      </c>
      <c r="M35" s="19">
        <v>528363</v>
      </c>
      <c r="N35" s="20">
        <v>476488</v>
      </c>
      <c r="O35" s="21">
        <v>7626962</v>
      </c>
      <c r="P35" s="19">
        <v>8022405</v>
      </c>
      <c r="Q35" s="22">
        <v>8494766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175031</v>
      </c>
      <c r="D37" s="23">
        <v>309308</v>
      </c>
      <c r="E37" s="23">
        <v>1070468</v>
      </c>
      <c r="F37" s="23">
        <v>267145</v>
      </c>
      <c r="G37" s="23">
        <v>365767</v>
      </c>
      <c r="H37" s="23">
        <v>251010</v>
      </c>
      <c r="I37" s="23">
        <v>625049</v>
      </c>
      <c r="J37" s="23">
        <v>204799</v>
      </c>
      <c r="K37" s="23">
        <v>158619</v>
      </c>
      <c r="L37" s="23">
        <v>738044</v>
      </c>
      <c r="M37" s="23">
        <v>198310</v>
      </c>
      <c r="N37" s="24">
        <v>163724</v>
      </c>
      <c r="O37" s="25">
        <v>4527274</v>
      </c>
      <c r="P37" s="23">
        <v>4738153</v>
      </c>
      <c r="Q37" s="26">
        <v>4959257</v>
      </c>
    </row>
    <row r="38" spans="1:17" ht="13.5">
      <c r="A38" s="1" t="s">
        <v>32</v>
      </c>
      <c r="B38" s="4"/>
      <c r="C38" s="16">
        <f aca="true" t="shared" si="7" ref="C38:Q38">SUM(C39:C41)</f>
        <v>8536471</v>
      </c>
      <c r="D38" s="16">
        <f t="shared" si="7"/>
        <v>15471764</v>
      </c>
      <c r="E38" s="16">
        <f>SUM(E39:E41)</f>
        <v>9794520</v>
      </c>
      <c r="F38" s="16">
        <f>SUM(F39:F41)</f>
        <v>14147573</v>
      </c>
      <c r="G38" s="16">
        <f>SUM(G39:G41)</f>
        <v>11303389</v>
      </c>
      <c r="H38" s="16">
        <f>SUM(H39:H41)</f>
        <v>18039619</v>
      </c>
      <c r="I38" s="16">
        <f t="shared" si="7"/>
        <v>18466602</v>
      </c>
      <c r="J38" s="16">
        <f t="shared" si="7"/>
        <v>9962531</v>
      </c>
      <c r="K38" s="16">
        <f t="shared" si="7"/>
        <v>12376148</v>
      </c>
      <c r="L38" s="16">
        <f>SUM(L39:L41)</f>
        <v>9451605</v>
      </c>
      <c r="M38" s="16">
        <f>SUM(M39:M41)</f>
        <v>8534282</v>
      </c>
      <c r="N38" s="27">
        <f t="shared" si="7"/>
        <v>7608661</v>
      </c>
      <c r="O38" s="28">
        <f t="shared" si="7"/>
        <v>143693165</v>
      </c>
      <c r="P38" s="16">
        <f t="shared" si="7"/>
        <v>122536071</v>
      </c>
      <c r="Q38" s="29">
        <f t="shared" si="7"/>
        <v>171448503</v>
      </c>
    </row>
    <row r="39" spans="1:17" ht="13.5">
      <c r="A39" s="3" t="s">
        <v>33</v>
      </c>
      <c r="B39" s="2"/>
      <c r="C39" s="19">
        <v>6008429</v>
      </c>
      <c r="D39" s="19">
        <v>12969990</v>
      </c>
      <c r="E39" s="19">
        <v>7001061</v>
      </c>
      <c r="F39" s="19">
        <v>11370845</v>
      </c>
      <c r="G39" s="19">
        <v>8566435</v>
      </c>
      <c r="H39" s="19">
        <v>13426723</v>
      </c>
      <c r="I39" s="19">
        <v>15681978</v>
      </c>
      <c r="J39" s="19">
        <v>7220939</v>
      </c>
      <c r="K39" s="19">
        <v>9834259</v>
      </c>
      <c r="L39" s="19">
        <v>6538780</v>
      </c>
      <c r="M39" s="19">
        <v>6214857</v>
      </c>
      <c r="N39" s="20">
        <v>5661524</v>
      </c>
      <c r="O39" s="21">
        <v>110495820</v>
      </c>
      <c r="P39" s="19">
        <v>89218585</v>
      </c>
      <c r="Q39" s="22">
        <v>136173698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2528042</v>
      </c>
      <c r="D41" s="19">
        <v>2501774</v>
      </c>
      <c r="E41" s="19">
        <v>2793459</v>
      </c>
      <c r="F41" s="19">
        <v>2776728</v>
      </c>
      <c r="G41" s="19">
        <v>2736954</v>
      </c>
      <c r="H41" s="19">
        <v>4612896</v>
      </c>
      <c r="I41" s="19">
        <v>2784624</v>
      </c>
      <c r="J41" s="19">
        <v>2741592</v>
      </c>
      <c r="K41" s="19">
        <v>2541889</v>
      </c>
      <c r="L41" s="19">
        <v>2912825</v>
      </c>
      <c r="M41" s="19">
        <v>2319425</v>
      </c>
      <c r="N41" s="20">
        <v>1947137</v>
      </c>
      <c r="O41" s="21">
        <v>33197345</v>
      </c>
      <c r="P41" s="19">
        <v>33317486</v>
      </c>
      <c r="Q41" s="22">
        <v>35274805</v>
      </c>
    </row>
    <row r="42" spans="1:17" ht="13.5">
      <c r="A42" s="1" t="s">
        <v>36</v>
      </c>
      <c r="B42" s="4"/>
      <c r="C42" s="16">
        <f aca="true" t="shared" si="8" ref="C42:Q42">SUM(C43:C46)</f>
        <v>36104302</v>
      </c>
      <c r="D42" s="16">
        <f t="shared" si="8"/>
        <v>51661417</v>
      </c>
      <c r="E42" s="16">
        <f>SUM(E43:E46)</f>
        <v>47811970</v>
      </c>
      <c r="F42" s="16">
        <f>SUM(F43:F46)</f>
        <v>61696360</v>
      </c>
      <c r="G42" s="16">
        <f>SUM(G43:G46)</f>
        <v>49402658</v>
      </c>
      <c r="H42" s="16">
        <f>SUM(H43:H46)</f>
        <v>63789925</v>
      </c>
      <c r="I42" s="16">
        <f t="shared" si="8"/>
        <v>47460119</v>
      </c>
      <c r="J42" s="16">
        <f t="shared" si="8"/>
        <v>42590272</v>
      </c>
      <c r="K42" s="16">
        <f t="shared" si="8"/>
        <v>60312923</v>
      </c>
      <c r="L42" s="16">
        <f>SUM(L43:L46)</f>
        <v>35923561</v>
      </c>
      <c r="M42" s="16">
        <f>SUM(M43:M46)</f>
        <v>39096763</v>
      </c>
      <c r="N42" s="27">
        <f t="shared" si="8"/>
        <v>34903944</v>
      </c>
      <c r="O42" s="28">
        <f t="shared" si="8"/>
        <v>570754214</v>
      </c>
      <c r="P42" s="16">
        <f t="shared" si="8"/>
        <v>591497203</v>
      </c>
      <c r="Q42" s="29">
        <f t="shared" si="8"/>
        <v>619398822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30452784</v>
      </c>
      <c r="D44" s="19">
        <v>44747076</v>
      </c>
      <c r="E44" s="19">
        <v>40590068</v>
      </c>
      <c r="F44" s="19">
        <v>55381868</v>
      </c>
      <c r="G44" s="19">
        <v>39761258</v>
      </c>
      <c r="H44" s="19">
        <v>57815411</v>
      </c>
      <c r="I44" s="19">
        <v>41602409</v>
      </c>
      <c r="J44" s="19">
        <v>36872005</v>
      </c>
      <c r="K44" s="19">
        <v>53782232</v>
      </c>
      <c r="L44" s="19">
        <v>30230291</v>
      </c>
      <c r="M44" s="19">
        <v>33236112</v>
      </c>
      <c r="N44" s="20">
        <v>29192797</v>
      </c>
      <c r="O44" s="21">
        <v>493664311</v>
      </c>
      <c r="P44" s="19">
        <v>511212882</v>
      </c>
      <c r="Q44" s="22">
        <v>535788291</v>
      </c>
    </row>
    <row r="45" spans="1:17" ht="13.5">
      <c r="A45" s="3" t="s">
        <v>39</v>
      </c>
      <c r="B45" s="2"/>
      <c r="C45" s="23">
        <v>5651518</v>
      </c>
      <c r="D45" s="23">
        <v>6914341</v>
      </c>
      <c r="E45" s="23">
        <v>7221902</v>
      </c>
      <c r="F45" s="23">
        <v>6314492</v>
      </c>
      <c r="G45" s="23">
        <v>9641400</v>
      </c>
      <c r="H45" s="23">
        <v>5974514</v>
      </c>
      <c r="I45" s="23">
        <v>5857710</v>
      </c>
      <c r="J45" s="23">
        <v>5718267</v>
      </c>
      <c r="K45" s="23">
        <v>6530691</v>
      </c>
      <c r="L45" s="23">
        <v>5693270</v>
      </c>
      <c r="M45" s="23">
        <v>5860651</v>
      </c>
      <c r="N45" s="24">
        <v>5711147</v>
      </c>
      <c r="O45" s="25">
        <v>77089903</v>
      </c>
      <c r="P45" s="23">
        <v>80284321</v>
      </c>
      <c r="Q45" s="26">
        <v>83610531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71626396</v>
      </c>
      <c r="D48" s="41">
        <f t="shared" si="9"/>
        <v>93964479</v>
      </c>
      <c r="E48" s="41">
        <f>+E28+E32+E38+E42+E47</f>
        <v>83045305</v>
      </c>
      <c r="F48" s="41">
        <f>+F28+F32+F38+F42+F47</f>
        <v>114754221</v>
      </c>
      <c r="G48" s="41">
        <f>+G28+G32+G38+G42+G47</f>
        <v>90899567</v>
      </c>
      <c r="H48" s="41">
        <f>+H28+H32+H38+H42+H47</f>
        <v>121827545</v>
      </c>
      <c r="I48" s="41">
        <f t="shared" si="9"/>
        <v>88130963</v>
      </c>
      <c r="J48" s="41">
        <f t="shared" si="9"/>
        <v>80272800</v>
      </c>
      <c r="K48" s="41">
        <f t="shared" si="9"/>
        <v>110793621</v>
      </c>
      <c r="L48" s="41">
        <f>+L28+L32+L38+L42+L47</f>
        <v>62169822</v>
      </c>
      <c r="M48" s="41">
        <f>+M28+M32+M38+M42+M47</f>
        <v>67973563</v>
      </c>
      <c r="N48" s="42">
        <f t="shared" si="9"/>
        <v>58995011</v>
      </c>
      <c r="O48" s="43">
        <f t="shared" si="9"/>
        <v>1044453293</v>
      </c>
      <c r="P48" s="41">
        <f t="shared" si="9"/>
        <v>1051956332</v>
      </c>
      <c r="Q48" s="44">
        <f t="shared" si="9"/>
        <v>1144776167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68364087</v>
      </c>
      <c r="D49" s="45">
        <f t="shared" si="10"/>
        <v>-14447722</v>
      </c>
      <c r="E49" s="45">
        <f t="shared" si="10"/>
        <v>-16427836</v>
      </c>
      <c r="F49" s="45">
        <f t="shared" si="10"/>
        <v>283303703</v>
      </c>
      <c r="G49" s="45">
        <f t="shared" si="10"/>
        <v>-17383386</v>
      </c>
      <c r="H49" s="45">
        <f t="shared" si="10"/>
        <v>46639693</v>
      </c>
      <c r="I49" s="45">
        <f t="shared" si="10"/>
        <v>184723772</v>
      </c>
      <c r="J49" s="45">
        <f t="shared" si="10"/>
        <v>-5078956</v>
      </c>
      <c r="K49" s="45">
        <f t="shared" si="10"/>
        <v>162797743</v>
      </c>
      <c r="L49" s="45">
        <f>+L25-L48</f>
        <v>-5080458</v>
      </c>
      <c r="M49" s="45">
        <f>+M25-M48</f>
        <v>15509611</v>
      </c>
      <c r="N49" s="46">
        <f t="shared" si="10"/>
        <v>16201099</v>
      </c>
      <c r="O49" s="47">
        <f t="shared" si="10"/>
        <v>719121350</v>
      </c>
      <c r="P49" s="45">
        <f t="shared" si="10"/>
        <v>699949285</v>
      </c>
      <c r="Q49" s="48">
        <f t="shared" si="10"/>
        <v>578994429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18633528</v>
      </c>
      <c r="D5" s="16">
        <f t="shared" si="0"/>
        <v>18633528</v>
      </c>
      <c r="E5" s="16">
        <f t="shared" si="0"/>
        <v>18633528</v>
      </c>
      <c r="F5" s="16">
        <f t="shared" si="0"/>
        <v>18633528</v>
      </c>
      <c r="G5" s="16">
        <f t="shared" si="0"/>
        <v>18633528</v>
      </c>
      <c r="H5" s="16">
        <f t="shared" si="0"/>
        <v>18633528</v>
      </c>
      <c r="I5" s="16">
        <f t="shared" si="0"/>
        <v>18633528</v>
      </c>
      <c r="J5" s="16">
        <f t="shared" si="0"/>
        <v>18633528</v>
      </c>
      <c r="K5" s="16">
        <f t="shared" si="0"/>
        <v>18633528</v>
      </c>
      <c r="L5" s="16">
        <f>SUM(L6:L8)</f>
        <v>18633528</v>
      </c>
      <c r="M5" s="16">
        <f>SUM(M6:M8)</f>
        <v>18633528</v>
      </c>
      <c r="N5" s="17">
        <f t="shared" si="0"/>
        <v>18633480</v>
      </c>
      <c r="O5" s="18">
        <f t="shared" si="0"/>
        <v>223602288</v>
      </c>
      <c r="P5" s="16">
        <f t="shared" si="0"/>
        <v>231410480</v>
      </c>
      <c r="Q5" s="17">
        <f t="shared" si="0"/>
        <v>243937924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18633528</v>
      </c>
      <c r="D7" s="23">
        <v>18633528</v>
      </c>
      <c r="E7" s="23">
        <v>18633528</v>
      </c>
      <c r="F7" s="23">
        <v>18633528</v>
      </c>
      <c r="G7" s="23">
        <v>18633528</v>
      </c>
      <c r="H7" s="23">
        <v>18633528</v>
      </c>
      <c r="I7" s="23">
        <v>18633528</v>
      </c>
      <c r="J7" s="23">
        <v>18633528</v>
      </c>
      <c r="K7" s="23">
        <v>18633528</v>
      </c>
      <c r="L7" s="23">
        <v>18633528</v>
      </c>
      <c r="M7" s="23">
        <v>18633528</v>
      </c>
      <c r="N7" s="24">
        <v>18633480</v>
      </c>
      <c r="O7" s="25">
        <v>223602288</v>
      </c>
      <c r="P7" s="23">
        <v>231410480</v>
      </c>
      <c r="Q7" s="26">
        <v>243937924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646675</v>
      </c>
      <c r="D9" s="16">
        <f t="shared" si="1"/>
        <v>646675</v>
      </c>
      <c r="E9" s="16">
        <f t="shared" si="1"/>
        <v>646675</v>
      </c>
      <c r="F9" s="16">
        <f t="shared" si="1"/>
        <v>646675</v>
      </c>
      <c r="G9" s="16">
        <f t="shared" si="1"/>
        <v>646675</v>
      </c>
      <c r="H9" s="16">
        <f t="shared" si="1"/>
        <v>646675</v>
      </c>
      <c r="I9" s="16">
        <f t="shared" si="1"/>
        <v>646675</v>
      </c>
      <c r="J9" s="16">
        <f t="shared" si="1"/>
        <v>646675</v>
      </c>
      <c r="K9" s="16">
        <f t="shared" si="1"/>
        <v>646675</v>
      </c>
      <c r="L9" s="16">
        <f>SUM(L10:L14)</f>
        <v>646675</v>
      </c>
      <c r="M9" s="16">
        <f>SUM(M10:M14)</f>
        <v>646675</v>
      </c>
      <c r="N9" s="27">
        <f t="shared" si="1"/>
        <v>646673</v>
      </c>
      <c r="O9" s="28">
        <f t="shared" si="1"/>
        <v>7760098</v>
      </c>
      <c r="P9" s="16">
        <f t="shared" si="1"/>
        <v>4596244</v>
      </c>
      <c r="Q9" s="29">
        <f t="shared" si="1"/>
        <v>4773172</v>
      </c>
    </row>
    <row r="10" spans="1:17" ht="13.5">
      <c r="A10" s="3" t="s">
        <v>27</v>
      </c>
      <c r="B10" s="2"/>
      <c r="C10" s="19">
        <v>405072</v>
      </c>
      <c r="D10" s="19">
        <v>405072</v>
      </c>
      <c r="E10" s="19">
        <v>405072</v>
      </c>
      <c r="F10" s="19">
        <v>405072</v>
      </c>
      <c r="G10" s="19">
        <v>405072</v>
      </c>
      <c r="H10" s="19">
        <v>405072</v>
      </c>
      <c r="I10" s="19">
        <v>405072</v>
      </c>
      <c r="J10" s="19">
        <v>405072</v>
      </c>
      <c r="K10" s="19">
        <v>405072</v>
      </c>
      <c r="L10" s="19">
        <v>405072</v>
      </c>
      <c r="M10" s="19">
        <v>405072</v>
      </c>
      <c r="N10" s="20">
        <v>405070</v>
      </c>
      <c r="O10" s="21">
        <v>4860862</v>
      </c>
      <c r="P10" s="19">
        <v>1563644</v>
      </c>
      <c r="Q10" s="22">
        <v>1601071</v>
      </c>
    </row>
    <row r="11" spans="1:17" ht="13.5">
      <c r="A11" s="3" t="s">
        <v>28</v>
      </c>
      <c r="B11" s="2"/>
      <c r="C11" s="19">
        <v>1860</v>
      </c>
      <c r="D11" s="19">
        <v>1860</v>
      </c>
      <c r="E11" s="19">
        <v>1860</v>
      </c>
      <c r="F11" s="19">
        <v>1860</v>
      </c>
      <c r="G11" s="19">
        <v>1860</v>
      </c>
      <c r="H11" s="19">
        <v>1860</v>
      </c>
      <c r="I11" s="19">
        <v>1860</v>
      </c>
      <c r="J11" s="19">
        <v>1860</v>
      </c>
      <c r="K11" s="19">
        <v>1860</v>
      </c>
      <c r="L11" s="19">
        <v>1860</v>
      </c>
      <c r="M11" s="19">
        <v>1860</v>
      </c>
      <c r="N11" s="20">
        <v>1857</v>
      </c>
      <c r="O11" s="21">
        <v>22317</v>
      </c>
      <c r="P11" s="19">
        <v>23344</v>
      </c>
      <c r="Q11" s="22">
        <v>24418</v>
      </c>
    </row>
    <row r="12" spans="1:17" ht="13.5">
      <c r="A12" s="3" t="s">
        <v>29</v>
      </c>
      <c r="B12" s="2"/>
      <c r="C12" s="19">
        <v>239743</v>
      </c>
      <c r="D12" s="19">
        <v>239743</v>
      </c>
      <c r="E12" s="19">
        <v>239743</v>
      </c>
      <c r="F12" s="19">
        <v>239743</v>
      </c>
      <c r="G12" s="19">
        <v>239743</v>
      </c>
      <c r="H12" s="19">
        <v>239743</v>
      </c>
      <c r="I12" s="19">
        <v>239743</v>
      </c>
      <c r="J12" s="19">
        <v>239743</v>
      </c>
      <c r="K12" s="19">
        <v>239743</v>
      </c>
      <c r="L12" s="19">
        <v>239743</v>
      </c>
      <c r="M12" s="19">
        <v>239743</v>
      </c>
      <c r="N12" s="20">
        <v>239746</v>
      </c>
      <c r="O12" s="21">
        <v>2876919</v>
      </c>
      <c r="P12" s="19">
        <v>3009256</v>
      </c>
      <c r="Q12" s="22">
        <v>3147683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5143458</v>
      </c>
      <c r="D15" s="16">
        <f t="shared" si="2"/>
        <v>5143458</v>
      </c>
      <c r="E15" s="16">
        <f t="shared" si="2"/>
        <v>5143458</v>
      </c>
      <c r="F15" s="16">
        <f t="shared" si="2"/>
        <v>5143458</v>
      </c>
      <c r="G15" s="16">
        <f t="shared" si="2"/>
        <v>5143458</v>
      </c>
      <c r="H15" s="16">
        <f t="shared" si="2"/>
        <v>5143458</v>
      </c>
      <c r="I15" s="16">
        <f t="shared" si="2"/>
        <v>5143458</v>
      </c>
      <c r="J15" s="16">
        <f t="shared" si="2"/>
        <v>5143458</v>
      </c>
      <c r="K15" s="16">
        <f t="shared" si="2"/>
        <v>5143458</v>
      </c>
      <c r="L15" s="16">
        <f>SUM(L16:L18)</f>
        <v>5143458</v>
      </c>
      <c r="M15" s="16">
        <f>SUM(M16:M18)</f>
        <v>5143458</v>
      </c>
      <c r="N15" s="27">
        <f t="shared" si="2"/>
        <v>5143453</v>
      </c>
      <c r="O15" s="28">
        <f t="shared" si="2"/>
        <v>61721491</v>
      </c>
      <c r="P15" s="16">
        <f t="shared" si="2"/>
        <v>59446794</v>
      </c>
      <c r="Q15" s="29">
        <f t="shared" si="2"/>
        <v>63107394</v>
      </c>
    </row>
    <row r="16" spans="1:17" ht="13.5">
      <c r="A16" s="3" t="s">
        <v>33</v>
      </c>
      <c r="B16" s="2"/>
      <c r="C16" s="19">
        <v>216765</v>
      </c>
      <c r="D16" s="19">
        <v>216765</v>
      </c>
      <c r="E16" s="19">
        <v>216765</v>
      </c>
      <c r="F16" s="19">
        <v>216765</v>
      </c>
      <c r="G16" s="19">
        <v>216765</v>
      </c>
      <c r="H16" s="19">
        <v>216765</v>
      </c>
      <c r="I16" s="19">
        <v>216765</v>
      </c>
      <c r="J16" s="19">
        <v>216765</v>
      </c>
      <c r="K16" s="19">
        <v>216765</v>
      </c>
      <c r="L16" s="19">
        <v>216765</v>
      </c>
      <c r="M16" s="19">
        <v>216765</v>
      </c>
      <c r="N16" s="20">
        <v>216765</v>
      </c>
      <c r="O16" s="21">
        <v>2601180</v>
      </c>
      <c r="P16" s="19">
        <v>2789767</v>
      </c>
      <c r="Q16" s="22">
        <v>2937414</v>
      </c>
    </row>
    <row r="17" spans="1:17" ht="13.5">
      <c r="A17" s="3" t="s">
        <v>34</v>
      </c>
      <c r="B17" s="2"/>
      <c r="C17" s="19">
        <v>4926693</v>
      </c>
      <c r="D17" s="19">
        <v>4926693</v>
      </c>
      <c r="E17" s="19">
        <v>4926693</v>
      </c>
      <c r="F17" s="19">
        <v>4926693</v>
      </c>
      <c r="G17" s="19">
        <v>4926693</v>
      </c>
      <c r="H17" s="19">
        <v>4926693</v>
      </c>
      <c r="I17" s="19">
        <v>4926693</v>
      </c>
      <c r="J17" s="19">
        <v>4926693</v>
      </c>
      <c r="K17" s="19">
        <v>4926693</v>
      </c>
      <c r="L17" s="19">
        <v>4926693</v>
      </c>
      <c r="M17" s="19">
        <v>4926693</v>
      </c>
      <c r="N17" s="20">
        <v>4926688</v>
      </c>
      <c r="O17" s="21">
        <v>59120311</v>
      </c>
      <c r="P17" s="19">
        <v>56657027</v>
      </c>
      <c r="Q17" s="22">
        <v>60169980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6078760</v>
      </c>
      <c r="D19" s="16">
        <f t="shared" si="3"/>
        <v>6078760</v>
      </c>
      <c r="E19" s="16">
        <f t="shared" si="3"/>
        <v>6078760</v>
      </c>
      <c r="F19" s="16">
        <f t="shared" si="3"/>
        <v>6078760</v>
      </c>
      <c r="G19" s="16">
        <f t="shared" si="3"/>
        <v>6078760</v>
      </c>
      <c r="H19" s="16">
        <f t="shared" si="3"/>
        <v>6078760</v>
      </c>
      <c r="I19" s="16">
        <f t="shared" si="3"/>
        <v>6078760</v>
      </c>
      <c r="J19" s="16">
        <f t="shared" si="3"/>
        <v>6078760</v>
      </c>
      <c r="K19" s="16">
        <f t="shared" si="3"/>
        <v>6078760</v>
      </c>
      <c r="L19" s="16">
        <f>SUM(L20:L23)</f>
        <v>6078760</v>
      </c>
      <c r="M19" s="16">
        <f>SUM(M20:M23)</f>
        <v>6078760</v>
      </c>
      <c r="N19" s="27">
        <f t="shared" si="3"/>
        <v>6078767</v>
      </c>
      <c r="O19" s="28">
        <f t="shared" si="3"/>
        <v>72945127</v>
      </c>
      <c r="P19" s="16">
        <f t="shared" si="3"/>
        <v>72469611</v>
      </c>
      <c r="Q19" s="29">
        <f t="shared" si="3"/>
        <v>73337211</v>
      </c>
    </row>
    <row r="20" spans="1:17" ht="13.5">
      <c r="A20" s="3" t="s">
        <v>37</v>
      </c>
      <c r="B20" s="2"/>
      <c r="C20" s="19">
        <v>5456805</v>
      </c>
      <c r="D20" s="19">
        <v>5456805</v>
      </c>
      <c r="E20" s="19">
        <v>5456805</v>
      </c>
      <c r="F20" s="19">
        <v>5456805</v>
      </c>
      <c r="G20" s="19">
        <v>5456805</v>
      </c>
      <c r="H20" s="19">
        <v>5456805</v>
      </c>
      <c r="I20" s="19">
        <v>5456805</v>
      </c>
      <c r="J20" s="19">
        <v>5456805</v>
      </c>
      <c r="K20" s="19">
        <v>5456805</v>
      </c>
      <c r="L20" s="19">
        <v>5456805</v>
      </c>
      <c r="M20" s="19">
        <v>5456805</v>
      </c>
      <c r="N20" s="20">
        <v>5456812</v>
      </c>
      <c r="O20" s="21">
        <v>65481667</v>
      </c>
      <c r="P20" s="19">
        <v>64662832</v>
      </c>
      <c r="Q20" s="22">
        <v>65171320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621955</v>
      </c>
      <c r="D23" s="19">
        <v>621955</v>
      </c>
      <c r="E23" s="19">
        <v>621955</v>
      </c>
      <c r="F23" s="19">
        <v>621955</v>
      </c>
      <c r="G23" s="19">
        <v>621955</v>
      </c>
      <c r="H23" s="19">
        <v>621955</v>
      </c>
      <c r="I23" s="19">
        <v>621955</v>
      </c>
      <c r="J23" s="19">
        <v>621955</v>
      </c>
      <c r="K23" s="19">
        <v>621955</v>
      </c>
      <c r="L23" s="19">
        <v>621955</v>
      </c>
      <c r="M23" s="19">
        <v>621955</v>
      </c>
      <c r="N23" s="20">
        <v>621955</v>
      </c>
      <c r="O23" s="21">
        <v>7463460</v>
      </c>
      <c r="P23" s="19">
        <v>7806779</v>
      </c>
      <c r="Q23" s="22">
        <v>8165891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30502421</v>
      </c>
      <c r="D25" s="41">
        <f t="shared" si="4"/>
        <v>30502421</v>
      </c>
      <c r="E25" s="41">
        <f t="shared" si="4"/>
        <v>30502421</v>
      </c>
      <c r="F25" s="41">
        <f t="shared" si="4"/>
        <v>30502421</v>
      </c>
      <c r="G25" s="41">
        <f t="shared" si="4"/>
        <v>30502421</v>
      </c>
      <c r="H25" s="41">
        <f t="shared" si="4"/>
        <v>30502421</v>
      </c>
      <c r="I25" s="41">
        <f t="shared" si="4"/>
        <v>30502421</v>
      </c>
      <c r="J25" s="41">
        <f t="shared" si="4"/>
        <v>30502421</v>
      </c>
      <c r="K25" s="41">
        <f t="shared" si="4"/>
        <v>30502421</v>
      </c>
      <c r="L25" s="41">
        <f>+L5+L9+L15+L19+L24</f>
        <v>30502421</v>
      </c>
      <c r="M25" s="41">
        <f>+M5+M9+M15+M19+M24</f>
        <v>30502421</v>
      </c>
      <c r="N25" s="42">
        <f t="shared" si="4"/>
        <v>30502373</v>
      </c>
      <c r="O25" s="43">
        <f t="shared" si="4"/>
        <v>366029004</v>
      </c>
      <c r="P25" s="41">
        <f t="shared" si="4"/>
        <v>367923129</v>
      </c>
      <c r="Q25" s="44">
        <f t="shared" si="4"/>
        <v>385155701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13379282</v>
      </c>
      <c r="D28" s="16">
        <f t="shared" si="5"/>
        <v>13379282</v>
      </c>
      <c r="E28" s="16">
        <f>SUM(E29:E31)</f>
        <v>13379282</v>
      </c>
      <c r="F28" s="16">
        <f>SUM(F29:F31)</f>
        <v>13379282</v>
      </c>
      <c r="G28" s="16">
        <f>SUM(G29:G31)</f>
        <v>13379282</v>
      </c>
      <c r="H28" s="16">
        <f>SUM(H29:H31)</f>
        <v>13379282</v>
      </c>
      <c r="I28" s="16">
        <f t="shared" si="5"/>
        <v>13379282</v>
      </c>
      <c r="J28" s="16">
        <f t="shared" si="5"/>
        <v>13379282</v>
      </c>
      <c r="K28" s="16">
        <f t="shared" si="5"/>
        <v>13379282</v>
      </c>
      <c r="L28" s="16">
        <f>SUM(L29:L31)</f>
        <v>13379282</v>
      </c>
      <c r="M28" s="16">
        <f>SUM(M29:M31)</f>
        <v>13379282</v>
      </c>
      <c r="N28" s="17">
        <f t="shared" si="5"/>
        <v>13379305</v>
      </c>
      <c r="O28" s="18">
        <f t="shared" si="5"/>
        <v>160551407</v>
      </c>
      <c r="P28" s="16">
        <f t="shared" si="5"/>
        <v>169221106</v>
      </c>
      <c r="Q28" s="17">
        <f t="shared" si="5"/>
        <v>178358984</v>
      </c>
    </row>
    <row r="29" spans="1:17" ht="13.5">
      <c r="A29" s="3" t="s">
        <v>23</v>
      </c>
      <c r="B29" s="2"/>
      <c r="C29" s="19">
        <v>4806156</v>
      </c>
      <c r="D29" s="19">
        <v>4806156</v>
      </c>
      <c r="E29" s="19">
        <v>4806156</v>
      </c>
      <c r="F29" s="19">
        <v>4806156</v>
      </c>
      <c r="G29" s="19">
        <v>4806156</v>
      </c>
      <c r="H29" s="19">
        <v>4806156</v>
      </c>
      <c r="I29" s="19">
        <v>4806156</v>
      </c>
      <c r="J29" s="19">
        <v>4806156</v>
      </c>
      <c r="K29" s="19">
        <v>4806156</v>
      </c>
      <c r="L29" s="19">
        <v>4806156</v>
      </c>
      <c r="M29" s="19">
        <v>4806156</v>
      </c>
      <c r="N29" s="20">
        <v>4806159</v>
      </c>
      <c r="O29" s="21">
        <v>57673875</v>
      </c>
      <c r="P29" s="19">
        <v>60788261</v>
      </c>
      <c r="Q29" s="22">
        <v>64070840</v>
      </c>
    </row>
    <row r="30" spans="1:17" ht="13.5">
      <c r="A30" s="3" t="s">
        <v>24</v>
      </c>
      <c r="B30" s="2"/>
      <c r="C30" s="23">
        <v>8573126</v>
      </c>
      <c r="D30" s="23">
        <v>8573126</v>
      </c>
      <c r="E30" s="23">
        <v>8573126</v>
      </c>
      <c r="F30" s="23">
        <v>8573126</v>
      </c>
      <c r="G30" s="23">
        <v>8573126</v>
      </c>
      <c r="H30" s="23">
        <v>8573126</v>
      </c>
      <c r="I30" s="23">
        <v>8573126</v>
      </c>
      <c r="J30" s="23">
        <v>8573126</v>
      </c>
      <c r="K30" s="23">
        <v>8573126</v>
      </c>
      <c r="L30" s="23">
        <v>8573126</v>
      </c>
      <c r="M30" s="23">
        <v>8573126</v>
      </c>
      <c r="N30" s="24">
        <v>8573146</v>
      </c>
      <c r="O30" s="25">
        <v>102877532</v>
      </c>
      <c r="P30" s="23">
        <v>108432845</v>
      </c>
      <c r="Q30" s="26">
        <v>114288144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2438965</v>
      </c>
      <c r="D32" s="16">
        <f t="shared" si="6"/>
        <v>2438965</v>
      </c>
      <c r="E32" s="16">
        <f>SUM(E33:E37)</f>
        <v>2438965</v>
      </c>
      <c r="F32" s="16">
        <f>SUM(F33:F37)</f>
        <v>2438965</v>
      </c>
      <c r="G32" s="16">
        <f>SUM(G33:G37)</f>
        <v>2438965</v>
      </c>
      <c r="H32" s="16">
        <f>SUM(H33:H37)</f>
        <v>2438965</v>
      </c>
      <c r="I32" s="16">
        <f t="shared" si="6"/>
        <v>2438965</v>
      </c>
      <c r="J32" s="16">
        <f t="shared" si="6"/>
        <v>2438965</v>
      </c>
      <c r="K32" s="16">
        <f t="shared" si="6"/>
        <v>2438965</v>
      </c>
      <c r="L32" s="16">
        <f>SUM(L33:L37)</f>
        <v>2438965</v>
      </c>
      <c r="M32" s="16">
        <f>SUM(M33:M37)</f>
        <v>2438965</v>
      </c>
      <c r="N32" s="27">
        <f t="shared" si="6"/>
        <v>2438925</v>
      </c>
      <c r="O32" s="28">
        <f t="shared" si="6"/>
        <v>29267540</v>
      </c>
      <c r="P32" s="16">
        <f t="shared" si="6"/>
        <v>30847985</v>
      </c>
      <c r="Q32" s="29">
        <f t="shared" si="6"/>
        <v>32513779</v>
      </c>
    </row>
    <row r="33" spans="1:17" ht="13.5">
      <c r="A33" s="3" t="s">
        <v>27</v>
      </c>
      <c r="B33" s="2"/>
      <c r="C33" s="19">
        <v>602355</v>
      </c>
      <c r="D33" s="19">
        <v>602355</v>
      </c>
      <c r="E33" s="19">
        <v>602355</v>
      </c>
      <c r="F33" s="19">
        <v>602355</v>
      </c>
      <c r="G33" s="19">
        <v>602355</v>
      </c>
      <c r="H33" s="19">
        <v>602355</v>
      </c>
      <c r="I33" s="19">
        <v>602355</v>
      </c>
      <c r="J33" s="19">
        <v>602355</v>
      </c>
      <c r="K33" s="19">
        <v>602355</v>
      </c>
      <c r="L33" s="19">
        <v>602355</v>
      </c>
      <c r="M33" s="19">
        <v>602355</v>
      </c>
      <c r="N33" s="20">
        <v>602338</v>
      </c>
      <c r="O33" s="21">
        <v>7228243</v>
      </c>
      <c r="P33" s="19">
        <v>7618566</v>
      </c>
      <c r="Q33" s="22">
        <v>8029971</v>
      </c>
    </row>
    <row r="34" spans="1:17" ht="13.5">
      <c r="A34" s="3" t="s">
        <v>28</v>
      </c>
      <c r="B34" s="2"/>
      <c r="C34" s="19">
        <v>806004</v>
      </c>
      <c r="D34" s="19">
        <v>806004</v>
      </c>
      <c r="E34" s="19">
        <v>806004</v>
      </c>
      <c r="F34" s="19">
        <v>806004</v>
      </c>
      <c r="G34" s="19">
        <v>806004</v>
      </c>
      <c r="H34" s="19">
        <v>806004</v>
      </c>
      <c r="I34" s="19">
        <v>806004</v>
      </c>
      <c r="J34" s="19">
        <v>806004</v>
      </c>
      <c r="K34" s="19">
        <v>806004</v>
      </c>
      <c r="L34" s="19">
        <v>806004</v>
      </c>
      <c r="M34" s="19">
        <v>806004</v>
      </c>
      <c r="N34" s="20">
        <v>805979</v>
      </c>
      <c r="O34" s="21">
        <v>9672023</v>
      </c>
      <c r="P34" s="19">
        <v>10194312</v>
      </c>
      <c r="Q34" s="22">
        <v>10744805</v>
      </c>
    </row>
    <row r="35" spans="1:17" ht="13.5">
      <c r="A35" s="3" t="s">
        <v>29</v>
      </c>
      <c r="B35" s="2"/>
      <c r="C35" s="19">
        <v>1030606</v>
      </c>
      <c r="D35" s="19">
        <v>1030606</v>
      </c>
      <c r="E35" s="19">
        <v>1030606</v>
      </c>
      <c r="F35" s="19">
        <v>1030606</v>
      </c>
      <c r="G35" s="19">
        <v>1030606</v>
      </c>
      <c r="H35" s="19">
        <v>1030606</v>
      </c>
      <c r="I35" s="19">
        <v>1030606</v>
      </c>
      <c r="J35" s="19">
        <v>1030606</v>
      </c>
      <c r="K35" s="19">
        <v>1030606</v>
      </c>
      <c r="L35" s="19">
        <v>1030606</v>
      </c>
      <c r="M35" s="19">
        <v>1030606</v>
      </c>
      <c r="N35" s="20">
        <v>1030608</v>
      </c>
      <c r="O35" s="21">
        <v>12367274</v>
      </c>
      <c r="P35" s="19">
        <v>13035107</v>
      </c>
      <c r="Q35" s="22">
        <v>13739003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5765750</v>
      </c>
      <c r="D38" s="16">
        <f t="shared" si="7"/>
        <v>5765750</v>
      </c>
      <c r="E38" s="16">
        <f>SUM(E39:E41)</f>
        <v>5765750</v>
      </c>
      <c r="F38" s="16">
        <f>SUM(F39:F41)</f>
        <v>5765750</v>
      </c>
      <c r="G38" s="16">
        <f>SUM(G39:G41)</f>
        <v>5765750</v>
      </c>
      <c r="H38" s="16">
        <f>SUM(H39:H41)</f>
        <v>5765750</v>
      </c>
      <c r="I38" s="16">
        <f t="shared" si="7"/>
        <v>5765750</v>
      </c>
      <c r="J38" s="16">
        <f t="shared" si="7"/>
        <v>5765750</v>
      </c>
      <c r="K38" s="16">
        <f t="shared" si="7"/>
        <v>5765750</v>
      </c>
      <c r="L38" s="16">
        <f>SUM(L39:L41)</f>
        <v>5765750</v>
      </c>
      <c r="M38" s="16">
        <f>SUM(M39:M41)</f>
        <v>5765750</v>
      </c>
      <c r="N38" s="27">
        <f t="shared" si="7"/>
        <v>5765703</v>
      </c>
      <c r="O38" s="28">
        <f t="shared" si="7"/>
        <v>69188953</v>
      </c>
      <c r="P38" s="16">
        <f t="shared" si="7"/>
        <v>72925166</v>
      </c>
      <c r="Q38" s="29">
        <f t="shared" si="7"/>
        <v>76863113</v>
      </c>
    </row>
    <row r="39" spans="1:17" ht="13.5">
      <c r="A39" s="3" t="s">
        <v>33</v>
      </c>
      <c r="B39" s="2"/>
      <c r="C39" s="19">
        <v>1563309</v>
      </c>
      <c r="D39" s="19">
        <v>1563309</v>
      </c>
      <c r="E39" s="19">
        <v>1563309</v>
      </c>
      <c r="F39" s="19">
        <v>1563309</v>
      </c>
      <c r="G39" s="19">
        <v>1563309</v>
      </c>
      <c r="H39" s="19">
        <v>1563309</v>
      </c>
      <c r="I39" s="19">
        <v>1563309</v>
      </c>
      <c r="J39" s="19">
        <v>1563309</v>
      </c>
      <c r="K39" s="19">
        <v>1563309</v>
      </c>
      <c r="L39" s="19">
        <v>1563309</v>
      </c>
      <c r="M39" s="19">
        <v>1563309</v>
      </c>
      <c r="N39" s="20">
        <v>1563323</v>
      </c>
      <c r="O39" s="21">
        <v>18759722</v>
      </c>
      <c r="P39" s="19">
        <v>19772747</v>
      </c>
      <c r="Q39" s="22">
        <v>20840475</v>
      </c>
    </row>
    <row r="40" spans="1:17" ht="13.5">
      <c r="A40" s="3" t="s">
        <v>34</v>
      </c>
      <c r="B40" s="2"/>
      <c r="C40" s="19">
        <v>4202441</v>
      </c>
      <c r="D40" s="19">
        <v>4202441</v>
      </c>
      <c r="E40" s="19">
        <v>4202441</v>
      </c>
      <c r="F40" s="19">
        <v>4202441</v>
      </c>
      <c r="G40" s="19">
        <v>4202441</v>
      </c>
      <c r="H40" s="19">
        <v>4202441</v>
      </c>
      <c r="I40" s="19">
        <v>4202441</v>
      </c>
      <c r="J40" s="19">
        <v>4202441</v>
      </c>
      <c r="K40" s="19">
        <v>4202441</v>
      </c>
      <c r="L40" s="19">
        <v>4202441</v>
      </c>
      <c r="M40" s="19">
        <v>4202441</v>
      </c>
      <c r="N40" s="20">
        <v>4202380</v>
      </c>
      <c r="O40" s="21">
        <v>50429231</v>
      </c>
      <c r="P40" s="19">
        <v>53152419</v>
      </c>
      <c r="Q40" s="22">
        <v>56022638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7823244</v>
      </c>
      <c r="D42" s="16">
        <f t="shared" si="8"/>
        <v>7823244</v>
      </c>
      <c r="E42" s="16">
        <f>SUM(E43:E46)</f>
        <v>7823244</v>
      </c>
      <c r="F42" s="16">
        <f>SUM(F43:F46)</f>
        <v>7823244</v>
      </c>
      <c r="G42" s="16">
        <f>SUM(G43:G46)</f>
        <v>7823244</v>
      </c>
      <c r="H42" s="16">
        <f>SUM(H43:H46)</f>
        <v>7823244</v>
      </c>
      <c r="I42" s="16">
        <f t="shared" si="8"/>
        <v>7823244</v>
      </c>
      <c r="J42" s="16">
        <f t="shared" si="8"/>
        <v>7823244</v>
      </c>
      <c r="K42" s="16">
        <f t="shared" si="8"/>
        <v>7823244</v>
      </c>
      <c r="L42" s="16">
        <f>SUM(L43:L46)</f>
        <v>7823244</v>
      </c>
      <c r="M42" s="16">
        <f>SUM(M43:M46)</f>
        <v>7823244</v>
      </c>
      <c r="N42" s="27">
        <f t="shared" si="8"/>
        <v>7823192</v>
      </c>
      <c r="O42" s="28">
        <f t="shared" si="8"/>
        <v>93878876</v>
      </c>
      <c r="P42" s="16">
        <f t="shared" si="8"/>
        <v>94927431</v>
      </c>
      <c r="Q42" s="29">
        <f t="shared" si="8"/>
        <v>97419514</v>
      </c>
    </row>
    <row r="43" spans="1:17" ht="13.5">
      <c r="A43" s="3" t="s">
        <v>37</v>
      </c>
      <c r="B43" s="2"/>
      <c r="C43" s="19">
        <v>5776404</v>
      </c>
      <c r="D43" s="19">
        <v>5776404</v>
      </c>
      <c r="E43" s="19">
        <v>5776404</v>
      </c>
      <c r="F43" s="19">
        <v>5776404</v>
      </c>
      <c r="G43" s="19">
        <v>5776404</v>
      </c>
      <c r="H43" s="19">
        <v>5776404</v>
      </c>
      <c r="I43" s="19">
        <v>5776404</v>
      </c>
      <c r="J43" s="19">
        <v>5776404</v>
      </c>
      <c r="K43" s="19">
        <v>5776404</v>
      </c>
      <c r="L43" s="19">
        <v>5776404</v>
      </c>
      <c r="M43" s="19">
        <v>5776404</v>
      </c>
      <c r="N43" s="20">
        <v>5776350</v>
      </c>
      <c r="O43" s="21">
        <v>69316794</v>
      </c>
      <c r="P43" s="19">
        <v>69038997</v>
      </c>
      <c r="Q43" s="22">
        <v>70133102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2046840</v>
      </c>
      <c r="D46" s="19">
        <v>2046840</v>
      </c>
      <c r="E46" s="19">
        <v>2046840</v>
      </c>
      <c r="F46" s="19">
        <v>2046840</v>
      </c>
      <c r="G46" s="19">
        <v>2046840</v>
      </c>
      <c r="H46" s="19">
        <v>2046840</v>
      </c>
      <c r="I46" s="19">
        <v>2046840</v>
      </c>
      <c r="J46" s="19">
        <v>2046840</v>
      </c>
      <c r="K46" s="19">
        <v>2046840</v>
      </c>
      <c r="L46" s="19">
        <v>2046840</v>
      </c>
      <c r="M46" s="19">
        <v>2046840</v>
      </c>
      <c r="N46" s="20">
        <v>2046842</v>
      </c>
      <c r="O46" s="21">
        <v>24562082</v>
      </c>
      <c r="P46" s="19">
        <v>25888434</v>
      </c>
      <c r="Q46" s="22">
        <v>27286412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29407241</v>
      </c>
      <c r="D48" s="41">
        <f t="shared" si="9"/>
        <v>29407241</v>
      </c>
      <c r="E48" s="41">
        <f>+E28+E32+E38+E42+E47</f>
        <v>29407241</v>
      </c>
      <c r="F48" s="41">
        <f>+F28+F32+F38+F42+F47</f>
        <v>29407241</v>
      </c>
      <c r="G48" s="41">
        <f>+G28+G32+G38+G42+G47</f>
        <v>29407241</v>
      </c>
      <c r="H48" s="41">
        <f>+H28+H32+H38+H42+H47</f>
        <v>29407241</v>
      </c>
      <c r="I48" s="41">
        <f t="shared" si="9"/>
        <v>29407241</v>
      </c>
      <c r="J48" s="41">
        <f t="shared" si="9"/>
        <v>29407241</v>
      </c>
      <c r="K48" s="41">
        <f t="shared" si="9"/>
        <v>29407241</v>
      </c>
      <c r="L48" s="41">
        <f>+L28+L32+L38+L42+L47</f>
        <v>29407241</v>
      </c>
      <c r="M48" s="41">
        <f>+M28+M32+M38+M42+M47</f>
        <v>29407241</v>
      </c>
      <c r="N48" s="42">
        <f t="shared" si="9"/>
        <v>29407125</v>
      </c>
      <c r="O48" s="43">
        <f t="shared" si="9"/>
        <v>352886776</v>
      </c>
      <c r="P48" s="41">
        <f t="shared" si="9"/>
        <v>367921688</v>
      </c>
      <c r="Q48" s="44">
        <f t="shared" si="9"/>
        <v>385155390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1095180</v>
      </c>
      <c r="D49" s="45">
        <f t="shared" si="10"/>
        <v>1095180</v>
      </c>
      <c r="E49" s="45">
        <f t="shared" si="10"/>
        <v>1095180</v>
      </c>
      <c r="F49" s="45">
        <f t="shared" si="10"/>
        <v>1095180</v>
      </c>
      <c r="G49" s="45">
        <f t="shared" si="10"/>
        <v>1095180</v>
      </c>
      <c r="H49" s="45">
        <f t="shared" si="10"/>
        <v>1095180</v>
      </c>
      <c r="I49" s="45">
        <f t="shared" si="10"/>
        <v>1095180</v>
      </c>
      <c r="J49" s="45">
        <f t="shared" si="10"/>
        <v>1095180</v>
      </c>
      <c r="K49" s="45">
        <f t="shared" si="10"/>
        <v>1095180</v>
      </c>
      <c r="L49" s="45">
        <f>+L25-L48</f>
        <v>1095180</v>
      </c>
      <c r="M49" s="45">
        <f>+M25-M48</f>
        <v>1095180</v>
      </c>
      <c r="N49" s="46">
        <f t="shared" si="10"/>
        <v>1095248</v>
      </c>
      <c r="O49" s="47">
        <f t="shared" si="10"/>
        <v>13142228</v>
      </c>
      <c r="P49" s="45">
        <f t="shared" si="10"/>
        <v>1441</v>
      </c>
      <c r="Q49" s="48">
        <f t="shared" si="10"/>
        <v>311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1016527</v>
      </c>
      <c r="D5" s="16">
        <f t="shared" si="0"/>
        <v>2060367</v>
      </c>
      <c r="E5" s="16">
        <f t="shared" si="0"/>
        <v>93764341</v>
      </c>
      <c r="F5" s="16">
        <f t="shared" si="0"/>
        <v>2060367</v>
      </c>
      <c r="G5" s="16">
        <f t="shared" si="0"/>
        <v>2060367</v>
      </c>
      <c r="H5" s="16">
        <f t="shared" si="0"/>
        <v>2060339</v>
      </c>
      <c r="I5" s="16">
        <f t="shared" si="0"/>
        <v>13524659</v>
      </c>
      <c r="J5" s="16">
        <f t="shared" si="0"/>
        <v>3538628</v>
      </c>
      <c r="K5" s="16">
        <f t="shared" si="0"/>
        <v>2282106</v>
      </c>
      <c r="L5" s="16">
        <f>SUM(L6:L8)</f>
        <v>2060367</v>
      </c>
      <c r="M5" s="16">
        <f>SUM(M6:M8)</f>
        <v>2060367</v>
      </c>
      <c r="N5" s="17">
        <f t="shared" si="0"/>
        <v>2060369</v>
      </c>
      <c r="O5" s="18">
        <f t="shared" si="0"/>
        <v>128548804</v>
      </c>
      <c r="P5" s="16">
        <f t="shared" si="0"/>
        <v>134610425</v>
      </c>
      <c r="Q5" s="17">
        <f t="shared" si="0"/>
        <v>139832577</v>
      </c>
    </row>
    <row r="6" spans="1:17" ht="13.5">
      <c r="A6" s="3" t="s">
        <v>23</v>
      </c>
      <c r="B6" s="2"/>
      <c r="C6" s="19"/>
      <c r="D6" s="19"/>
      <c r="E6" s="19">
        <v>946174</v>
      </c>
      <c r="F6" s="19"/>
      <c r="G6" s="19"/>
      <c r="H6" s="19"/>
      <c r="I6" s="19">
        <v>6307826</v>
      </c>
      <c r="J6" s="19"/>
      <c r="K6" s="19"/>
      <c r="L6" s="19"/>
      <c r="M6" s="19"/>
      <c r="N6" s="20"/>
      <c r="O6" s="21">
        <v>7254000</v>
      </c>
      <c r="P6" s="19">
        <v>7554000</v>
      </c>
      <c r="Q6" s="22">
        <v>7867000</v>
      </c>
    </row>
    <row r="7" spans="1:17" ht="13.5">
      <c r="A7" s="3" t="s">
        <v>24</v>
      </c>
      <c r="B7" s="2"/>
      <c r="C7" s="23">
        <v>1016527</v>
      </c>
      <c r="D7" s="23">
        <v>2060367</v>
      </c>
      <c r="E7" s="23">
        <v>92818167</v>
      </c>
      <c r="F7" s="23">
        <v>2060367</v>
      </c>
      <c r="G7" s="23">
        <v>2060367</v>
      </c>
      <c r="H7" s="23">
        <v>2060339</v>
      </c>
      <c r="I7" s="23">
        <v>7216833</v>
      </c>
      <c r="J7" s="23">
        <v>3538628</v>
      </c>
      <c r="K7" s="23">
        <v>2282106</v>
      </c>
      <c r="L7" s="23">
        <v>2060367</v>
      </c>
      <c r="M7" s="23">
        <v>2060367</v>
      </c>
      <c r="N7" s="24">
        <v>2060369</v>
      </c>
      <c r="O7" s="25">
        <v>121294804</v>
      </c>
      <c r="P7" s="23">
        <v>127056425</v>
      </c>
      <c r="Q7" s="26">
        <v>131965577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246232</v>
      </c>
      <c r="D9" s="16">
        <f t="shared" si="1"/>
        <v>246232</v>
      </c>
      <c r="E9" s="16">
        <f t="shared" si="1"/>
        <v>441884</v>
      </c>
      <c r="F9" s="16">
        <f t="shared" si="1"/>
        <v>246232</v>
      </c>
      <c r="G9" s="16">
        <f t="shared" si="1"/>
        <v>246232</v>
      </c>
      <c r="H9" s="16">
        <f t="shared" si="1"/>
        <v>246230</v>
      </c>
      <c r="I9" s="16">
        <f t="shared" si="1"/>
        <v>246232</v>
      </c>
      <c r="J9" s="16">
        <f t="shared" si="1"/>
        <v>1550580</v>
      </c>
      <c r="K9" s="16">
        <f t="shared" si="1"/>
        <v>246232</v>
      </c>
      <c r="L9" s="16">
        <f>SUM(L10:L14)</f>
        <v>246232</v>
      </c>
      <c r="M9" s="16">
        <f>SUM(M10:M14)</f>
        <v>246232</v>
      </c>
      <c r="N9" s="27">
        <f t="shared" si="1"/>
        <v>246232</v>
      </c>
      <c r="O9" s="28">
        <f t="shared" si="1"/>
        <v>4454782</v>
      </c>
      <c r="P9" s="16">
        <f t="shared" si="1"/>
        <v>4632068</v>
      </c>
      <c r="Q9" s="29">
        <f t="shared" si="1"/>
        <v>4819992</v>
      </c>
    </row>
    <row r="10" spans="1:17" ht="13.5">
      <c r="A10" s="3" t="s">
        <v>27</v>
      </c>
      <c r="B10" s="2"/>
      <c r="C10" s="19">
        <v>12267</v>
      </c>
      <c r="D10" s="19">
        <v>12267</v>
      </c>
      <c r="E10" s="19">
        <v>207919</v>
      </c>
      <c r="F10" s="19">
        <v>12267</v>
      </c>
      <c r="G10" s="19">
        <v>12267</v>
      </c>
      <c r="H10" s="19">
        <v>12274</v>
      </c>
      <c r="I10" s="19">
        <v>12267</v>
      </c>
      <c r="J10" s="19">
        <v>1316615</v>
      </c>
      <c r="K10" s="19">
        <v>12267</v>
      </c>
      <c r="L10" s="19">
        <v>12267</v>
      </c>
      <c r="M10" s="19">
        <v>12267</v>
      </c>
      <c r="N10" s="20">
        <v>12267</v>
      </c>
      <c r="O10" s="21">
        <v>1647211</v>
      </c>
      <c r="P10" s="19">
        <v>1656043</v>
      </c>
      <c r="Q10" s="22">
        <v>1665406</v>
      </c>
    </row>
    <row r="11" spans="1:17" ht="13.5">
      <c r="A11" s="3" t="s">
        <v>28</v>
      </c>
      <c r="B11" s="2"/>
      <c r="C11" s="19">
        <v>749</v>
      </c>
      <c r="D11" s="19">
        <v>749</v>
      </c>
      <c r="E11" s="19">
        <v>749</v>
      </c>
      <c r="F11" s="19">
        <v>749</v>
      </c>
      <c r="G11" s="19">
        <v>749</v>
      </c>
      <c r="H11" s="19">
        <v>750</v>
      </c>
      <c r="I11" s="19">
        <v>749</v>
      </c>
      <c r="J11" s="19">
        <v>749</v>
      </c>
      <c r="K11" s="19">
        <v>749</v>
      </c>
      <c r="L11" s="19">
        <v>749</v>
      </c>
      <c r="M11" s="19">
        <v>749</v>
      </c>
      <c r="N11" s="20">
        <v>749</v>
      </c>
      <c r="O11" s="21">
        <v>8989</v>
      </c>
      <c r="P11" s="19">
        <v>9528</v>
      </c>
      <c r="Q11" s="22">
        <v>10100</v>
      </c>
    </row>
    <row r="12" spans="1:17" ht="13.5">
      <c r="A12" s="3" t="s">
        <v>29</v>
      </c>
      <c r="B12" s="2"/>
      <c r="C12" s="19">
        <v>233216</v>
      </c>
      <c r="D12" s="19">
        <v>233216</v>
      </c>
      <c r="E12" s="19">
        <v>233216</v>
      </c>
      <c r="F12" s="19">
        <v>233216</v>
      </c>
      <c r="G12" s="19">
        <v>233216</v>
      </c>
      <c r="H12" s="19">
        <v>233206</v>
      </c>
      <c r="I12" s="19">
        <v>233216</v>
      </c>
      <c r="J12" s="19">
        <v>233216</v>
      </c>
      <c r="K12" s="19">
        <v>233216</v>
      </c>
      <c r="L12" s="19">
        <v>233216</v>
      </c>
      <c r="M12" s="19">
        <v>233216</v>
      </c>
      <c r="N12" s="20">
        <v>233216</v>
      </c>
      <c r="O12" s="21">
        <v>2798582</v>
      </c>
      <c r="P12" s="19">
        <v>2966497</v>
      </c>
      <c r="Q12" s="22">
        <v>3144486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2464867</v>
      </c>
      <c r="D15" s="16">
        <f t="shared" si="2"/>
        <v>3707178</v>
      </c>
      <c r="E15" s="16">
        <f t="shared" si="2"/>
        <v>5879188</v>
      </c>
      <c r="F15" s="16">
        <f t="shared" si="2"/>
        <v>2858267</v>
      </c>
      <c r="G15" s="16">
        <f t="shared" si="2"/>
        <v>1270012</v>
      </c>
      <c r="H15" s="16">
        <f t="shared" si="2"/>
        <v>1267834</v>
      </c>
      <c r="I15" s="16">
        <f t="shared" si="2"/>
        <v>924423</v>
      </c>
      <c r="J15" s="16">
        <f t="shared" si="2"/>
        <v>2302056</v>
      </c>
      <c r="K15" s="16">
        <f t="shared" si="2"/>
        <v>2536171</v>
      </c>
      <c r="L15" s="16">
        <f>SUM(L16:L18)</f>
        <v>5676503</v>
      </c>
      <c r="M15" s="16">
        <f>SUM(M16:M18)</f>
        <v>7251273</v>
      </c>
      <c r="N15" s="27">
        <f t="shared" si="2"/>
        <v>4905891</v>
      </c>
      <c r="O15" s="28">
        <f t="shared" si="2"/>
        <v>41043663</v>
      </c>
      <c r="P15" s="16">
        <f t="shared" si="2"/>
        <v>41553623</v>
      </c>
      <c r="Q15" s="29">
        <f t="shared" si="2"/>
        <v>43845241</v>
      </c>
    </row>
    <row r="16" spans="1:17" ht="13.5">
      <c r="A16" s="3" t="s">
        <v>33</v>
      </c>
      <c r="B16" s="2"/>
      <c r="C16" s="19">
        <v>15074</v>
      </c>
      <c r="D16" s="19">
        <v>15074</v>
      </c>
      <c r="E16" s="19">
        <v>1927274</v>
      </c>
      <c r="F16" s="19">
        <v>15074</v>
      </c>
      <c r="G16" s="19">
        <v>15074</v>
      </c>
      <c r="H16" s="19">
        <v>15063</v>
      </c>
      <c r="I16" s="19">
        <v>15074</v>
      </c>
      <c r="J16" s="19">
        <v>15074</v>
      </c>
      <c r="K16" s="19">
        <v>15074</v>
      </c>
      <c r="L16" s="19">
        <v>15074</v>
      </c>
      <c r="M16" s="19">
        <v>15074</v>
      </c>
      <c r="N16" s="20">
        <v>15074</v>
      </c>
      <c r="O16" s="21">
        <v>2093077</v>
      </c>
      <c r="P16" s="19">
        <v>2259730</v>
      </c>
      <c r="Q16" s="22">
        <v>2385234</v>
      </c>
    </row>
    <row r="17" spans="1:17" ht="13.5">
      <c r="A17" s="3" t="s">
        <v>34</v>
      </c>
      <c r="B17" s="2"/>
      <c r="C17" s="19">
        <v>2449793</v>
      </c>
      <c r="D17" s="19">
        <v>3692104</v>
      </c>
      <c r="E17" s="19">
        <v>3951914</v>
      </c>
      <c r="F17" s="19">
        <v>2843193</v>
      </c>
      <c r="G17" s="19">
        <v>1254938</v>
      </c>
      <c r="H17" s="19">
        <v>1252771</v>
      </c>
      <c r="I17" s="19">
        <v>909349</v>
      </c>
      <c r="J17" s="19">
        <v>2286982</v>
      </c>
      <c r="K17" s="19">
        <v>2521097</v>
      </c>
      <c r="L17" s="19">
        <v>5661429</v>
      </c>
      <c r="M17" s="19">
        <v>7236199</v>
      </c>
      <c r="N17" s="20">
        <v>4890817</v>
      </c>
      <c r="O17" s="21">
        <v>38950586</v>
      </c>
      <c r="P17" s="19">
        <v>39293893</v>
      </c>
      <c r="Q17" s="22">
        <v>41460007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4716241</v>
      </c>
      <c r="D19" s="16">
        <f t="shared" si="3"/>
        <v>4716241</v>
      </c>
      <c r="E19" s="16">
        <f t="shared" si="3"/>
        <v>14316813</v>
      </c>
      <c r="F19" s="16">
        <f t="shared" si="3"/>
        <v>4716241</v>
      </c>
      <c r="G19" s="16">
        <f t="shared" si="3"/>
        <v>4716241</v>
      </c>
      <c r="H19" s="16">
        <f t="shared" si="3"/>
        <v>4716219</v>
      </c>
      <c r="I19" s="16">
        <f t="shared" si="3"/>
        <v>55620869</v>
      </c>
      <c r="J19" s="16">
        <f t="shared" si="3"/>
        <v>4716241</v>
      </c>
      <c r="K19" s="16">
        <f t="shared" si="3"/>
        <v>4716241</v>
      </c>
      <c r="L19" s="16">
        <f>SUM(L20:L23)</f>
        <v>4716241</v>
      </c>
      <c r="M19" s="16">
        <f>SUM(M20:M23)</f>
        <v>4716241</v>
      </c>
      <c r="N19" s="27">
        <f t="shared" si="3"/>
        <v>4716243</v>
      </c>
      <c r="O19" s="28">
        <f t="shared" si="3"/>
        <v>117100072</v>
      </c>
      <c r="P19" s="16">
        <f t="shared" si="3"/>
        <v>125939364</v>
      </c>
      <c r="Q19" s="29">
        <f t="shared" si="3"/>
        <v>131581995</v>
      </c>
    </row>
    <row r="20" spans="1:17" ht="13.5">
      <c r="A20" s="3" t="s">
        <v>37</v>
      </c>
      <c r="B20" s="2"/>
      <c r="C20" s="19">
        <v>3726704</v>
      </c>
      <c r="D20" s="19">
        <v>3726704</v>
      </c>
      <c r="E20" s="19">
        <v>7672695</v>
      </c>
      <c r="F20" s="19">
        <v>3726704</v>
      </c>
      <c r="G20" s="19">
        <v>3726704</v>
      </c>
      <c r="H20" s="19">
        <v>3726696</v>
      </c>
      <c r="I20" s="19">
        <v>30033313</v>
      </c>
      <c r="J20" s="19">
        <v>3726704</v>
      </c>
      <c r="K20" s="19">
        <v>3726704</v>
      </c>
      <c r="L20" s="19">
        <v>3726704</v>
      </c>
      <c r="M20" s="19">
        <v>3726704</v>
      </c>
      <c r="N20" s="20">
        <v>3726706</v>
      </c>
      <c r="O20" s="21">
        <v>74973042</v>
      </c>
      <c r="P20" s="19">
        <v>81280068</v>
      </c>
      <c r="Q20" s="22">
        <v>84743887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989537</v>
      </c>
      <c r="D23" s="19">
        <v>989537</v>
      </c>
      <c r="E23" s="19">
        <v>6644118</v>
      </c>
      <c r="F23" s="19">
        <v>989537</v>
      </c>
      <c r="G23" s="19">
        <v>989537</v>
      </c>
      <c r="H23" s="19">
        <v>989523</v>
      </c>
      <c r="I23" s="19">
        <v>25587556</v>
      </c>
      <c r="J23" s="19">
        <v>989537</v>
      </c>
      <c r="K23" s="19">
        <v>989537</v>
      </c>
      <c r="L23" s="19">
        <v>989537</v>
      </c>
      <c r="M23" s="19">
        <v>989537</v>
      </c>
      <c r="N23" s="20">
        <v>989537</v>
      </c>
      <c r="O23" s="21">
        <v>42127030</v>
      </c>
      <c r="P23" s="19">
        <v>44659296</v>
      </c>
      <c r="Q23" s="22">
        <v>46838108</v>
      </c>
    </row>
    <row r="24" spans="1:17" ht="13.5">
      <c r="A24" s="1" t="s">
        <v>41</v>
      </c>
      <c r="B24" s="4"/>
      <c r="C24" s="16">
        <v>258</v>
      </c>
      <c r="D24" s="16">
        <v>258</v>
      </c>
      <c r="E24" s="16">
        <v>258</v>
      </c>
      <c r="F24" s="16">
        <v>258</v>
      </c>
      <c r="G24" s="16">
        <v>258</v>
      </c>
      <c r="H24" s="16">
        <v>258</v>
      </c>
      <c r="I24" s="16">
        <v>258</v>
      </c>
      <c r="J24" s="16">
        <v>258</v>
      </c>
      <c r="K24" s="16">
        <v>258</v>
      </c>
      <c r="L24" s="16">
        <v>258</v>
      </c>
      <c r="M24" s="16">
        <v>258</v>
      </c>
      <c r="N24" s="27">
        <v>258</v>
      </c>
      <c r="O24" s="28">
        <v>3096</v>
      </c>
      <c r="P24" s="16">
        <v>3282</v>
      </c>
      <c r="Q24" s="29">
        <v>3479</v>
      </c>
    </row>
    <row r="25" spans="1:17" ht="13.5">
      <c r="A25" s="5" t="s">
        <v>42</v>
      </c>
      <c r="B25" s="6"/>
      <c r="C25" s="41">
        <f aca="true" t="shared" si="4" ref="C25:Q25">+C5+C9+C15+C19+C24</f>
        <v>8444125</v>
      </c>
      <c r="D25" s="41">
        <f t="shared" si="4"/>
        <v>10730276</v>
      </c>
      <c r="E25" s="41">
        <f t="shared" si="4"/>
        <v>114402484</v>
      </c>
      <c r="F25" s="41">
        <f t="shared" si="4"/>
        <v>9881365</v>
      </c>
      <c r="G25" s="41">
        <f t="shared" si="4"/>
        <v>8293110</v>
      </c>
      <c r="H25" s="41">
        <f t="shared" si="4"/>
        <v>8290880</v>
      </c>
      <c r="I25" s="41">
        <f t="shared" si="4"/>
        <v>70316441</v>
      </c>
      <c r="J25" s="41">
        <f t="shared" si="4"/>
        <v>12107763</v>
      </c>
      <c r="K25" s="41">
        <f t="shared" si="4"/>
        <v>9781008</v>
      </c>
      <c r="L25" s="41">
        <f>+L5+L9+L15+L19+L24</f>
        <v>12699601</v>
      </c>
      <c r="M25" s="41">
        <f>+M5+M9+M15+M19+M24</f>
        <v>14274371</v>
      </c>
      <c r="N25" s="42">
        <f t="shared" si="4"/>
        <v>11928993</v>
      </c>
      <c r="O25" s="43">
        <f t="shared" si="4"/>
        <v>291150417</v>
      </c>
      <c r="P25" s="41">
        <f t="shared" si="4"/>
        <v>306738762</v>
      </c>
      <c r="Q25" s="44">
        <f t="shared" si="4"/>
        <v>320083284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8357299</v>
      </c>
      <c r="D28" s="16">
        <f t="shared" si="5"/>
        <v>8357285</v>
      </c>
      <c r="E28" s="16">
        <f>SUM(E29:E31)</f>
        <v>8953014</v>
      </c>
      <c r="F28" s="16">
        <f>SUM(F29:F31)</f>
        <v>8475068</v>
      </c>
      <c r="G28" s="16">
        <f>SUM(G29:G31)</f>
        <v>8475068</v>
      </c>
      <c r="H28" s="16">
        <f>SUM(H29:H31)</f>
        <v>12778813</v>
      </c>
      <c r="I28" s="16">
        <f t="shared" si="5"/>
        <v>8475068</v>
      </c>
      <c r="J28" s="16">
        <f t="shared" si="5"/>
        <v>8475067</v>
      </c>
      <c r="K28" s="16">
        <f t="shared" si="5"/>
        <v>8953013</v>
      </c>
      <c r="L28" s="16">
        <f>SUM(L29:L31)</f>
        <v>8475067</v>
      </c>
      <c r="M28" s="16">
        <f>SUM(M29:M31)</f>
        <v>10995887</v>
      </c>
      <c r="N28" s="17">
        <f t="shared" si="5"/>
        <v>10093296</v>
      </c>
      <c r="O28" s="18">
        <f t="shared" si="5"/>
        <v>110863945</v>
      </c>
      <c r="P28" s="16">
        <f t="shared" si="5"/>
        <v>110185476</v>
      </c>
      <c r="Q28" s="17">
        <f t="shared" si="5"/>
        <v>117949189</v>
      </c>
    </row>
    <row r="29" spans="1:17" ht="13.5">
      <c r="A29" s="3" t="s">
        <v>23</v>
      </c>
      <c r="B29" s="2"/>
      <c r="C29" s="19">
        <v>2224088</v>
      </c>
      <c r="D29" s="19">
        <v>2224088</v>
      </c>
      <c r="E29" s="19">
        <v>2224088</v>
      </c>
      <c r="F29" s="19">
        <v>2224088</v>
      </c>
      <c r="G29" s="19">
        <v>2224088</v>
      </c>
      <c r="H29" s="19">
        <v>2706842</v>
      </c>
      <c r="I29" s="19">
        <v>2224088</v>
      </c>
      <c r="J29" s="19">
        <v>2224088</v>
      </c>
      <c r="K29" s="19">
        <v>2224088</v>
      </c>
      <c r="L29" s="19">
        <v>2224088</v>
      </c>
      <c r="M29" s="19">
        <v>2828714</v>
      </c>
      <c r="N29" s="20">
        <v>2565483</v>
      </c>
      <c r="O29" s="21">
        <v>28117831</v>
      </c>
      <c r="P29" s="19">
        <v>30292480</v>
      </c>
      <c r="Q29" s="22">
        <v>32124839</v>
      </c>
    </row>
    <row r="30" spans="1:17" ht="13.5">
      <c r="A30" s="3" t="s">
        <v>24</v>
      </c>
      <c r="B30" s="2"/>
      <c r="C30" s="23">
        <v>5916010</v>
      </c>
      <c r="D30" s="23">
        <v>5915996</v>
      </c>
      <c r="E30" s="23">
        <v>6511725</v>
      </c>
      <c r="F30" s="23">
        <v>6033779</v>
      </c>
      <c r="G30" s="23">
        <v>6033779</v>
      </c>
      <c r="H30" s="23">
        <v>9834600</v>
      </c>
      <c r="I30" s="23">
        <v>6033779</v>
      </c>
      <c r="J30" s="23">
        <v>6033778</v>
      </c>
      <c r="K30" s="23">
        <v>6511724</v>
      </c>
      <c r="L30" s="23">
        <v>6033778</v>
      </c>
      <c r="M30" s="23">
        <v>7884780</v>
      </c>
      <c r="N30" s="24">
        <v>7290424</v>
      </c>
      <c r="O30" s="25">
        <v>80034152</v>
      </c>
      <c r="P30" s="23">
        <v>77040075</v>
      </c>
      <c r="Q30" s="26">
        <v>82264307</v>
      </c>
    </row>
    <row r="31" spans="1:17" ht="13.5">
      <c r="A31" s="3" t="s">
        <v>25</v>
      </c>
      <c r="B31" s="2"/>
      <c r="C31" s="19">
        <v>217201</v>
      </c>
      <c r="D31" s="19">
        <v>217201</v>
      </c>
      <c r="E31" s="19">
        <v>217201</v>
      </c>
      <c r="F31" s="19">
        <v>217201</v>
      </c>
      <c r="G31" s="19">
        <v>217201</v>
      </c>
      <c r="H31" s="19">
        <v>237371</v>
      </c>
      <c r="I31" s="19">
        <v>217201</v>
      </c>
      <c r="J31" s="19">
        <v>217201</v>
      </c>
      <c r="K31" s="19">
        <v>217201</v>
      </c>
      <c r="L31" s="19">
        <v>217201</v>
      </c>
      <c r="M31" s="19">
        <v>282393</v>
      </c>
      <c r="N31" s="20">
        <v>237389</v>
      </c>
      <c r="O31" s="21">
        <v>2711962</v>
      </c>
      <c r="P31" s="19">
        <v>2852921</v>
      </c>
      <c r="Q31" s="22">
        <v>3560043</v>
      </c>
    </row>
    <row r="32" spans="1:17" ht="13.5">
      <c r="A32" s="1" t="s">
        <v>26</v>
      </c>
      <c r="B32" s="2"/>
      <c r="C32" s="16">
        <f aca="true" t="shared" si="6" ref="C32:Q32">SUM(C33:C37)</f>
        <v>1357914</v>
      </c>
      <c r="D32" s="16">
        <f t="shared" si="6"/>
        <v>1357914</v>
      </c>
      <c r="E32" s="16">
        <f>SUM(E33:E37)</f>
        <v>1357914</v>
      </c>
      <c r="F32" s="16">
        <f>SUM(F33:F37)</f>
        <v>1357914</v>
      </c>
      <c r="G32" s="16">
        <f>SUM(G33:G37)</f>
        <v>1357914</v>
      </c>
      <c r="H32" s="16">
        <f>SUM(H33:H37)</f>
        <v>2302296</v>
      </c>
      <c r="I32" s="16">
        <f t="shared" si="6"/>
        <v>1357914</v>
      </c>
      <c r="J32" s="16">
        <f t="shared" si="6"/>
        <v>1507913</v>
      </c>
      <c r="K32" s="16">
        <f t="shared" si="6"/>
        <v>1521037</v>
      </c>
      <c r="L32" s="16">
        <f>SUM(L33:L37)</f>
        <v>1357913</v>
      </c>
      <c r="M32" s="16">
        <f>SUM(M33:M37)</f>
        <v>1748234</v>
      </c>
      <c r="N32" s="27">
        <f t="shared" si="6"/>
        <v>2302599</v>
      </c>
      <c r="O32" s="28">
        <f t="shared" si="6"/>
        <v>18887476</v>
      </c>
      <c r="P32" s="16">
        <f t="shared" si="6"/>
        <v>19418791</v>
      </c>
      <c r="Q32" s="29">
        <f t="shared" si="6"/>
        <v>20890537</v>
      </c>
    </row>
    <row r="33" spans="1:17" ht="13.5">
      <c r="A33" s="3" t="s">
        <v>27</v>
      </c>
      <c r="B33" s="2"/>
      <c r="C33" s="19">
        <v>853836</v>
      </c>
      <c r="D33" s="19">
        <v>853836</v>
      </c>
      <c r="E33" s="19">
        <v>853836</v>
      </c>
      <c r="F33" s="19">
        <v>853836</v>
      </c>
      <c r="G33" s="19">
        <v>853836</v>
      </c>
      <c r="H33" s="19">
        <v>1450198</v>
      </c>
      <c r="I33" s="19">
        <v>853836</v>
      </c>
      <c r="J33" s="19">
        <v>853836</v>
      </c>
      <c r="K33" s="19">
        <v>866960</v>
      </c>
      <c r="L33" s="19">
        <v>853836</v>
      </c>
      <c r="M33" s="19">
        <v>1067935</v>
      </c>
      <c r="N33" s="20">
        <v>1450447</v>
      </c>
      <c r="O33" s="21">
        <v>11666228</v>
      </c>
      <c r="P33" s="19">
        <v>12402964</v>
      </c>
      <c r="Q33" s="22">
        <v>13420161</v>
      </c>
    </row>
    <row r="34" spans="1:17" ht="13.5">
      <c r="A34" s="3" t="s">
        <v>28</v>
      </c>
      <c r="B34" s="2"/>
      <c r="C34" s="19">
        <v>139186</v>
      </c>
      <c r="D34" s="19">
        <v>139186</v>
      </c>
      <c r="E34" s="19">
        <v>139186</v>
      </c>
      <c r="F34" s="19">
        <v>139186</v>
      </c>
      <c r="G34" s="19">
        <v>139186</v>
      </c>
      <c r="H34" s="19">
        <v>459658</v>
      </c>
      <c r="I34" s="19">
        <v>139186</v>
      </c>
      <c r="J34" s="19">
        <v>289186</v>
      </c>
      <c r="K34" s="19">
        <v>289186</v>
      </c>
      <c r="L34" s="19">
        <v>139186</v>
      </c>
      <c r="M34" s="19">
        <v>171632</v>
      </c>
      <c r="N34" s="20">
        <v>459664</v>
      </c>
      <c r="O34" s="21">
        <v>2643628</v>
      </c>
      <c r="P34" s="19">
        <v>2468467</v>
      </c>
      <c r="Q34" s="22">
        <v>2638714</v>
      </c>
    </row>
    <row r="35" spans="1:17" ht="13.5">
      <c r="A35" s="3" t="s">
        <v>29</v>
      </c>
      <c r="B35" s="2"/>
      <c r="C35" s="19">
        <v>364892</v>
      </c>
      <c r="D35" s="19">
        <v>364892</v>
      </c>
      <c r="E35" s="19">
        <v>364892</v>
      </c>
      <c r="F35" s="19">
        <v>364892</v>
      </c>
      <c r="G35" s="19">
        <v>364892</v>
      </c>
      <c r="H35" s="19">
        <v>392440</v>
      </c>
      <c r="I35" s="19">
        <v>364892</v>
      </c>
      <c r="J35" s="19">
        <v>364891</v>
      </c>
      <c r="K35" s="19">
        <v>364891</v>
      </c>
      <c r="L35" s="19">
        <v>364891</v>
      </c>
      <c r="M35" s="19">
        <v>508667</v>
      </c>
      <c r="N35" s="20">
        <v>392488</v>
      </c>
      <c r="O35" s="21">
        <v>4577620</v>
      </c>
      <c r="P35" s="19">
        <v>4547360</v>
      </c>
      <c r="Q35" s="22">
        <v>4831662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2590584</v>
      </c>
      <c r="D38" s="16">
        <f t="shared" si="7"/>
        <v>2590584</v>
      </c>
      <c r="E38" s="16">
        <f>SUM(E39:E41)</f>
        <v>2590584</v>
      </c>
      <c r="F38" s="16">
        <f>SUM(F39:F41)</f>
        <v>2590584</v>
      </c>
      <c r="G38" s="16">
        <f>SUM(G39:G41)</f>
        <v>2590584</v>
      </c>
      <c r="H38" s="16">
        <f>SUM(H39:H41)</f>
        <v>8465211</v>
      </c>
      <c r="I38" s="16">
        <f t="shared" si="7"/>
        <v>2590584</v>
      </c>
      <c r="J38" s="16">
        <f t="shared" si="7"/>
        <v>2590584</v>
      </c>
      <c r="K38" s="16">
        <f t="shared" si="7"/>
        <v>2590584</v>
      </c>
      <c r="L38" s="16">
        <f>SUM(L39:L41)</f>
        <v>2590584</v>
      </c>
      <c r="M38" s="16">
        <f>SUM(M39:M41)</f>
        <v>3680414</v>
      </c>
      <c r="N38" s="27">
        <f t="shared" si="7"/>
        <v>8465295</v>
      </c>
      <c r="O38" s="28">
        <f t="shared" si="7"/>
        <v>43926176</v>
      </c>
      <c r="P38" s="16">
        <f t="shared" si="7"/>
        <v>47487468</v>
      </c>
      <c r="Q38" s="29">
        <f t="shared" si="7"/>
        <v>48565852</v>
      </c>
    </row>
    <row r="39" spans="1:17" ht="13.5">
      <c r="A39" s="3" t="s">
        <v>33</v>
      </c>
      <c r="B39" s="2"/>
      <c r="C39" s="19">
        <v>1445691</v>
      </c>
      <c r="D39" s="19">
        <v>1445691</v>
      </c>
      <c r="E39" s="19">
        <v>1445691</v>
      </c>
      <c r="F39" s="19">
        <v>1445691</v>
      </c>
      <c r="G39" s="19">
        <v>1445691</v>
      </c>
      <c r="H39" s="19">
        <v>1821469</v>
      </c>
      <c r="I39" s="19">
        <v>1445691</v>
      </c>
      <c r="J39" s="19">
        <v>1445691</v>
      </c>
      <c r="K39" s="19">
        <v>1445691</v>
      </c>
      <c r="L39" s="19">
        <v>1445691</v>
      </c>
      <c r="M39" s="19">
        <v>2175194</v>
      </c>
      <c r="N39" s="20">
        <v>1821580</v>
      </c>
      <c r="O39" s="21">
        <v>18829462</v>
      </c>
      <c r="P39" s="19">
        <v>20730420</v>
      </c>
      <c r="Q39" s="22">
        <v>19770022</v>
      </c>
    </row>
    <row r="40" spans="1:17" ht="13.5">
      <c r="A40" s="3" t="s">
        <v>34</v>
      </c>
      <c r="B40" s="2"/>
      <c r="C40" s="19">
        <v>1132189</v>
      </c>
      <c r="D40" s="19">
        <v>1132189</v>
      </c>
      <c r="E40" s="19">
        <v>1132189</v>
      </c>
      <c r="F40" s="19">
        <v>1132189</v>
      </c>
      <c r="G40" s="19">
        <v>1132189</v>
      </c>
      <c r="H40" s="19">
        <v>6631050</v>
      </c>
      <c r="I40" s="19">
        <v>1132189</v>
      </c>
      <c r="J40" s="19">
        <v>1132189</v>
      </c>
      <c r="K40" s="19">
        <v>1132189</v>
      </c>
      <c r="L40" s="19">
        <v>1132189</v>
      </c>
      <c r="M40" s="19">
        <v>1464587</v>
      </c>
      <c r="N40" s="20">
        <v>6631011</v>
      </c>
      <c r="O40" s="21">
        <v>24916349</v>
      </c>
      <c r="P40" s="19">
        <v>26565416</v>
      </c>
      <c r="Q40" s="22">
        <v>28592219</v>
      </c>
    </row>
    <row r="41" spans="1:17" ht="13.5">
      <c r="A41" s="3" t="s">
        <v>35</v>
      </c>
      <c r="B41" s="2"/>
      <c r="C41" s="19">
        <v>12704</v>
      </c>
      <c r="D41" s="19">
        <v>12704</v>
      </c>
      <c r="E41" s="19">
        <v>12704</v>
      </c>
      <c r="F41" s="19">
        <v>12704</v>
      </c>
      <c r="G41" s="19">
        <v>12704</v>
      </c>
      <c r="H41" s="19">
        <v>12692</v>
      </c>
      <c r="I41" s="19">
        <v>12704</v>
      </c>
      <c r="J41" s="19">
        <v>12704</v>
      </c>
      <c r="K41" s="19">
        <v>12704</v>
      </c>
      <c r="L41" s="19">
        <v>12704</v>
      </c>
      <c r="M41" s="19">
        <v>40633</v>
      </c>
      <c r="N41" s="20">
        <v>12704</v>
      </c>
      <c r="O41" s="21">
        <v>180365</v>
      </c>
      <c r="P41" s="19">
        <v>191632</v>
      </c>
      <c r="Q41" s="22">
        <v>203611</v>
      </c>
    </row>
    <row r="42" spans="1:17" ht="13.5">
      <c r="A42" s="1" t="s">
        <v>36</v>
      </c>
      <c r="B42" s="4"/>
      <c r="C42" s="16">
        <f aca="true" t="shared" si="8" ref="C42:Q42">SUM(C43:C46)</f>
        <v>7495618</v>
      </c>
      <c r="D42" s="16">
        <f t="shared" si="8"/>
        <v>7495577</v>
      </c>
      <c r="E42" s="16">
        <f>SUM(E43:E46)</f>
        <v>7676457</v>
      </c>
      <c r="F42" s="16">
        <f>SUM(F43:F46)</f>
        <v>7495577</v>
      </c>
      <c r="G42" s="16">
        <f>SUM(G43:G46)</f>
        <v>7495577</v>
      </c>
      <c r="H42" s="16">
        <f>SUM(H43:H46)</f>
        <v>16573149</v>
      </c>
      <c r="I42" s="16">
        <f t="shared" si="8"/>
        <v>7495577</v>
      </c>
      <c r="J42" s="16">
        <f t="shared" si="8"/>
        <v>7495577</v>
      </c>
      <c r="K42" s="16">
        <f t="shared" si="8"/>
        <v>7676458</v>
      </c>
      <c r="L42" s="16">
        <f>SUM(L43:L46)</f>
        <v>7495577</v>
      </c>
      <c r="M42" s="16">
        <f>SUM(M43:M46)</f>
        <v>8502315</v>
      </c>
      <c r="N42" s="27">
        <f t="shared" si="8"/>
        <v>9755239</v>
      </c>
      <c r="O42" s="28">
        <f t="shared" si="8"/>
        <v>102652698</v>
      </c>
      <c r="P42" s="16">
        <f t="shared" si="8"/>
        <v>108403614</v>
      </c>
      <c r="Q42" s="29">
        <f t="shared" si="8"/>
        <v>116807936</v>
      </c>
    </row>
    <row r="43" spans="1:17" ht="13.5">
      <c r="A43" s="3" t="s">
        <v>37</v>
      </c>
      <c r="B43" s="2"/>
      <c r="C43" s="19">
        <v>4339549</v>
      </c>
      <c r="D43" s="19">
        <v>4339540</v>
      </c>
      <c r="E43" s="19">
        <v>4520420</v>
      </c>
      <c r="F43" s="19">
        <v>4339540</v>
      </c>
      <c r="G43" s="19">
        <v>4339540</v>
      </c>
      <c r="H43" s="19">
        <v>9118392</v>
      </c>
      <c r="I43" s="19">
        <v>4339540</v>
      </c>
      <c r="J43" s="19">
        <v>4339540</v>
      </c>
      <c r="K43" s="19">
        <v>4520421</v>
      </c>
      <c r="L43" s="19">
        <v>4339540</v>
      </c>
      <c r="M43" s="19">
        <v>4603589</v>
      </c>
      <c r="N43" s="20">
        <v>5228551</v>
      </c>
      <c r="O43" s="21">
        <v>58368162</v>
      </c>
      <c r="P43" s="19">
        <v>61738341</v>
      </c>
      <c r="Q43" s="22">
        <v>67095562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274663</v>
      </c>
      <c r="D45" s="23">
        <v>274663</v>
      </c>
      <c r="E45" s="23">
        <v>274663</v>
      </c>
      <c r="F45" s="23">
        <v>274663</v>
      </c>
      <c r="G45" s="23">
        <v>274663</v>
      </c>
      <c r="H45" s="23">
        <v>1013646</v>
      </c>
      <c r="I45" s="23">
        <v>274663</v>
      </c>
      <c r="J45" s="23">
        <v>274663</v>
      </c>
      <c r="K45" s="23">
        <v>274663</v>
      </c>
      <c r="L45" s="23">
        <v>274663</v>
      </c>
      <c r="M45" s="23">
        <v>491913</v>
      </c>
      <c r="N45" s="24">
        <v>1013661</v>
      </c>
      <c r="O45" s="25">
        <v>4991187</v>
      </c>
      <c r="P45" s="23">
        <v>5303706</v>
      </c>
      <c r="Q45" s="26">
        <v>5672358</v>
      </c>
    </row>
    <row r="46" spans="1:17" ht="13.5">
      <c r="A46" s="3" t="s">
        <v>40</v>
      </c>
      <c r="B46" s="2"/>
      <c r="C46" s="19">
        <v>2881406</v>
      </c>
      <c r="D46" s="19">
        <v>2881374</v>
      </c>
      <c r="E46" s="19">
        <v>2881374</v>
      </c>
      <c r="F46" s="19">
        <v>2881374</v>
      </c>
      <c r="G46" s="19">
        <v>2881374</v>
      </c>
      <c r="H46" s="19">
        <v>6441111</v>
      </c>
      <c r="I46" s="19">
        <v>2881374</v>
      </c>
      <c r="J46" s="19">
        <v>2881374</v>
      </c>
      <c r="K46" s="19">
        <v>2881374</v>
      </c>
      <c r="L46" s="19">
        <v>2881374</v>
      </c>
      <c r="M46" s="19">
        <v>3406813</v>
      </c>
      <c r="N46" s="20">
        <v>3513027</v>
      </c>
      <c r="O46" s="21">
        <v>39293349</v>
      </c>
      <c r="P46" s="19">
        <v>41361567</v>
      </c>
      <c r="Q46" s="22">
        <v>44040016</v>
      </c>
    </row>
    <row r="47" spans="1:17" ht="13.5">
      <c r="A47" s="1" t="s">
        <v>41</v>
      </c>
      <c r="B47" s="4"/>
      <c r="C47" s="16">
        <v>143718</v>
      </c>
      <c r="D47" s="16">
        <v>191725</v>
      </c>
      <c r="E47" s="16">
        <v>143718</v>
      </c>
      <c r="F47" s="16">
        <v>143718</v>
      </c>
      <c r="G47" s="16">
        <v>143718</v>
      </c>
      <c r="H47" s="16">
        <v>162566</v>
      </c>
      <c r="I47" s="16">
        <v>143718</v>
      </c>
      <c r="J47" s="16">
        <v>143718</v>
      </c>
      <c r="K47" s="16">
        <v>143718</v>
      </c>
      <c r="L47" s="16">
        <v>143718</v>
      </c>
      <c r="M47" s="16">
        <v>197657</v>
      </c>
      <c r="N47" s="27">
        <v>162583</v>
      </c>
      <c r="O47" s="28">
        <v>1864275</v>
      </c>
      <c r="P47" s="16">
        <v>1971476</v>
      </c>
      <c r="Q47" s="29">
        <v>2092114</v>
      </c>
    </row>
    <row r="48" spans="1:17" ht="13.5">
      <c r="A48" s="5" t="s">
        <v>44</v>
      </c>
      <c r="B48" s="6"/>
      <c r="C48" s="41">
        <f aca="true" t="shared" si="9" ref="C48:Q48">+C28+C32+C38+C42+C47</f>
        <v>19945133</v>
      </c>
      <c r="D48" s="41">
        <f t="shared" si="9"/>
        <v>19993085</v>
      </c>
      <c r="E48" s="41">
        <f>+E28+E32+E38+E42+E47</f>
        <v>20721687</v>
      </c>
      <c r="F48" s="41">
        <f>+F28+F32+F38+F42+F47</f>
        <v>20062861</v>
      </c>
      <c r="G48" s="41">
        <f>+G28+G32+G38+G42+G47</f>
        <v>20062861</v>
      </c>
      <c r="H48" s="41">
        <f>+H28+H32+H38+H42+H47</f>
        <v>40282035</v>
      </c>
      <c r="I48" s="41">
        <f t="shared" si="9"/>
        <v>20062861</v>
      </c>
      <c r="J48" s="41">
        <f t="shared" si="9"/>
        <v>20212859</v>
      </c>
      <c r="K48" s="41">
        <f t="shared" si="9"/>
        <v>20884810</v>
      </c>
      <c r="L48" s="41">
        <f>+L28+L32+L38+L42+L47</f>
        <v>20062859</v>
      </c>
      <c r="M48" s="41">
        <f>+M28+M32+M38+M42+M47</f>
        <v>25124507</v>
      </c>
      <c r="N48" s="42">
        <f t="shared" si="9"/>
        <v>30779012</v>
      </c>
      <c r="O48" s="43">
        <f t="shared" si="9"/>
        <v>278194570</v>
      </c>
      <c r="P48" s="41">
        <f t="shared" si="9"/>
        <v>287466825</v>
      </c>
      <c r="Q48" s="44">
        <f t="shared" si="9"/>
        <v>306305628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-11501008</v>
      </c>
      <c r="D49" s="45">
        <f t="shared" si="10"/>
        <v>-9262809</v>
      </c>
      <c r="E49" s="45">
        <f t="shared" si="10"/>
        <v>93680797</v>
      </c>
      <c r="F49" s="45">
        <f t="shared" si="10"/>
        <v>-10181496</v>
      </c>
      <c r="G49" s="45">
        <f t="shared" si="10"/>
        <v>-11769751</v>
      </c>
      <c r="H49" s="45">
        <f t="shared" si="10"/>
        <v>-31991155</v>
      </c>
      <c r="I49" s="45">
        <f t="shared" si="10"/>
        <v>50253580</v>
      </c>
      <c r="J49" s="45">
        <f t="shared" si="10"/>
        <v>-8105096</v>
      </c>
      <c r="K49" s="45">
        <f t="shared" si="10"/>
        <v>-11103802</v>
      </c>
      <c r="L49" s="45">
        <f>+L25-L48</f>
        <v>-7363258</v>
      </c>
      <c r="M49" s="45">
        <f>+M25-M48</f>
        <v>-10850136</v>
      </c>
      <c r="N49" s="46">
        <f t="shared" si="10"/>
        <v>-18850019</v>
      </c>
      <c r="O49" s="47">
        <f t="shared" si="10"/>
        <v>12955847</v>
      </c>
      <c r="P49" s="45">
        <f t="shared" si="10"/>
        <v>19271937</v>
      </c>
      <c r="Q49" s="48">
        <f t="shared" si="10"/>
        <v>13777656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6574419</v>
      </c>
      <c r="D5" s="16">
        <f t="shared" si="0"/>
        <v>6574419</v>
      </c>
      <c r="E5" s="16">
        <f t="shared" si="0"/>
        <v>6574419</v>
      </c>
      <c r="F5" s="16">
        <f t="shared" si="0"/>
        <v>6574419</v>
      </c>
      <c r="G5" s="16">
        <f t="shared" si="0"/>
        <v>6574419</v>
      </c>
      <c r="H5" s="16">
        <f t="shared" si="0"/>
        <v>6574429</v>
      </c>
      <c r="I5" s="16">
        <f t="shared" si="0"/>
        <v>6574419</v>
      </c>
      <c r="J5" s="16">
        <f t="shared" si="0"/>
        <v>6574419</v>
      </c>
      <c r="K5" s="16">
        <f t="shared" si="0"/>
        <v>6574419</v>
      </c>
      <c r="L5" s="16">
        <f>SUM(L6:L8)</f>
        <v>6574419</v>
      </c>
      <c r="M5" s="16">
        <f>SUM(M6:M8)</f>
        <v>6574419</v>
      </c>
      <c r="N5" s="17">
        <f t="shared" si="0"/>
        <v>6574419</v>
      </c>
      <c r="O5" s="18">
        <f t="shared" si="0"/>
        <v>78893038</v>
      </c>
      <c r="P5" s="16">
        <f t="shared" si="0"/>
        <v>84869755</v>
      </c>
      <c r="Q5" s="17">
        <f t="shared" si="0"/>
        <v>86710152</v>
      </c>
    </row>
    <row r="6" spans="1:17" ht="13.5">
      <c r="A6" s="3" t="s">
        <v>23</v>
      </c>
      <c r="B6" s="2"/>
      <c r="C6" s="19">
        <v>174</v>
      </c>
      <c r="D6" s="19">
        <v>174</v>
      </c>
      <c r="E6" s="19">
        <v>174</v>
      </c>
      <c r="F6" s="19">
        <v>174</v>
      </c>
      <c r="G6" s="19">
        <v>174</v>
      </c>
      <c r="H6" s="19">
        <v>178</v>
      </c>
      <c r="I6" s="19">
        <v>174</v>
      </c>
      <c r="J6" s="19">
        <v>174</v>
      </c>
      <c r="K6" s="19">
        <v>174</v>
      </c>
      <c r="L6" s="19">
        <v>174</v>
      </c>
      <c r="M6" s="19">
        <v>174</v>
      </c>
      <c r="N6" s="20">
        <v>174</v>
      </c>
      <c r="O6" s="21">
        <v>2092</v>
      </c>
      <c r="P6" s="19">
        <v>2188</v>
      </c>
      <c r="Q6" s="22">
        <v>2372</v>
      </c>
    </row>
    <row r="7" spans="1:17" ht="13.5">
      <c r="A7" s="3" t="s">
        <v>24</v>
      </c>
      <c r="B7" s="2"/>
      <c r="C7" s="23">
        <v>6574245</v>
      </c>
      <c r="D7" s="23">
        <v>6574245</v>
      </c>
      <c r="E7" s="23">
        <v>6574245</v>
      </c>
      <c r="F7" s="23">
        <v>6574245</v>
      </c>
      <c r="G7" s="23">
        <v>6574245</v>
      </c>
      <c r="H7" s="23">
        <v>6574251</v>
      </c>
      <c r="I7" s="23">
        <v>6574245</v>
      </c>
      <c r="J7" s="23">
        <v>6574245</v>
      </c>
      <c r="K7" s="23">
        <v>6574245</v>
      </c>
      <c r="L7" s="23">
        <v>6574245</v>
      </c>
      <c r="M7" s="23">
        <v>6574245</v>
      </c>
      <c r="N7" s="24">
        <v>6574245</v>
      </c>
      <c r="O7" s="25">
        <v>78890946</v>
      </c>
      <c r="P7" s="23">
        <v>84867567</v>
      </c>
      <c r="Q7" s="26">
        <v>86707780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4397956</v>
      </c>
      <c r="D9" s="16">
        <f t="shared" si="1"/>
        <v>4397956</v>
      </c>
      <c r="E9" s="16">
        <f t="shared" si="1"/>
        <v>4397956</v>
      </c>
      <c r="F9" s="16">
        <f t="shared" si="1"/>
        <v>4397956</v>
      </c>
      <c r="G9" s="16">
        <f t="shared" si="1"/>
        <v>4397956</v>
      </c>
      <c r="H9" s="16">
        <f t="shared" si="1"/>
        <v>4397950</v>
      </c>
      <c r="I9" s="16">
        <f t="shared" si="1"/>
        <v>4397956</v>
      </c>
      <c r="J9" s="16">
        <f t="shared" si="1"/>
        <v>4397956</v>
      </c>
      <c r="K9" s="16">
        <f t="shared" si="1"/>
        <v>4397956</v>
      </c>
      <c r="L9" s="16">
        <f>SUM(L10:L14)</f>
        <v>4397956</v>
      </c>
      <c r="M9" s="16">
        <f>SUM(M10:M14)</f>
        <v>4397956</v>
      </c>
      <c r="N9" s="27">
        <f t="shared" si="1"/>
        <v>4397956</v>
      </c>
      <c r="O9" s="28">
        <f t="shared" si="1"/>
        <v>52775466</v>
      </c>
      <c r="P9" s="16">
        <f t="shared" si="1"/>
        <v>55203137</v>
      </c>
      <c r="Q9" s="29">
        <f t="shared" si="1"/>
        <v>57742945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3994175</v>
      </c>
      <c r="D11" s="19">
        <v>3994175</v>
      </c>
      <c r="E11" s="19">
        <v>3994175</v>
      </c>
      <c r="F11" s="19">
        <v>3994175</v>
      </c>
      <c r="G11" s="19">
        <v>3994175</v>
      </c>
      <c r="H11" s="19">
        <v>3994155</v>
      </c>
      <c r="I11" s="19">
        <v>3994175</v>
      </c>
      <c r="J11" s="19">
        <v>3994175</v>
      </c>
      <c r="K11" s="19">
        <v>3994175</v>
      </c>
      <c r="L11" s="19">
        <v>3994175</v>
      </c>
      <c r="M11" s="19">
        <v>3994175</v>
      </c>
      <c r="N11" s="20">
        <v>3994175</v>
      </c>
      <c r="O11" s="21">
        <v>47930080</v>
      </c>
      <c r="P11" s="19">
        <v>50134863</v>
      </c>
      <c r="Q11" s="22">
        <v>52441484</v>
      </c>
    </row>
    <row r="12" spans="1:17" ht="13.5">
      <c r="A12" s="3" t="s">
        <v>29</v>
      </c>
      <c r="B12" s="2"/>
      <c r="C12" s="19">
        <v>403781</v>
      </c>
      <c r="D12" s="19">
        <v>403781</v>
      </c>
      <c r="E12" s="19">
        <v>403781</v>
      </c>
      <c r="F12" s="19">
        <v>403781</v>
      </c>
      <c r="G12" s="19">
        <v>403781</v>
      </c>
      <c r="H12" s="19">
        <v>403795</v>
      </c>
      <c r="I12" s="19">
        <v>403781</v>
      </c>
      <c r="J12" s="19">
        <v>403781</v>
      </c>
      <c r="K12" s="19">
        <v>403781</v>
      </c>
      <c r="L12" s="19">
        <v>403781</v>
      </c>
      <c r="M12" s="19">
        <v>403781</v>
      </c>
      <c r="N12" s="20">
        <v>403781</v>
      </c>
      <c r="O12" s="21">
        <v>4845386</v>
      </c>
      <c r="P12" s="19">
        <v>5068274</v>
      </c>
      <c r="Q12" s="22">
        <v>5301461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24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>
        <v>24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14360623</v>
      </c>
      <c r="D19" s="16">
        <f t="shared" si="3"/>
        <v>14360623</v>
      </c>
      <c r="E19" s="16">
        <f t="shared" si="3"/>
        <v>14360623</v>
      </c>
      <c r="F19" s="16">
        <f t="shared" si="3"/>
        <v>14360623</v>
      </c>
      <c r="G19" s="16">
        <f t="shared" si="3"/>
        <v>14360623</v>
      </c>
      <c r="H19" s="16">
        <f t="shared" si="3"/>
        <v>14360590</v>
      </c>
      <c r="I19" s="16">
        <f t="shared" si="3"/>
        <v>14360623</v>
      </c>
      <c r="J19" s="16">
        <f t="shared" si="3"/>
        <v>14360623</v>
      </c>
      <c r="K19" s="16">
        <f t="shared" si="3"/>
        <v>14360623</v>
      </c>
      <c r="L19" s="16">
        <f>SUM(L20:L23)</f>
        <v>14360623</v>
      </c>
      <c r="M19" s="16">
        <f>SUM(M20:M23)</f>
        <v>14360623</v>
      </c>
      <c r="N19" s="27">
        <f t="shared" si="3"/>
        <v>14360623</v>
      </c>
      <c r="O19" s="28">
        <f t="shared" si="3"/>
        <v>172327443</v>
      </c>
      <c r="P19" s="16">
        <f t="shared" si="3"/>
        <v>186453397</v>
      </c>
      <c r="Q19" s="29">
        <f t="shared" si="3"/>
        <v>194531938</v>
      </c>
    </row>
    <row r="20" spans="1:17" ht="13.5">
      <c r="A20" s="3" t="s">
        <v>37</v>
      </c>
      <c r="B20" s="2"/>
      <c r="C20" s="19">
        <v>9963042</v>
      </c>
      <c r="D20" s="19">
        <v>9963042</v>
      </c>
      <c r="E20" s="19">
        <v>9963042</v>
      </c>
      <c r="F20" s="19">
        <v>9963042</v>
      </c>
      <c r="G20" s="19">
        <v>9963042</v>
      </c>
      <c r="H20" s="19">
        <v>9963029</v>
      </c>
      <c r="I20" s="19">
        <v>9963042</v>
      </c>
      <c r="J20" s="19">
        <v>9963042</v>
      </c>
      <c r="K20" s="19">
        <v>9963042</v>
      </c>
      <c r="L20" s="19">
        <v>9963042</v>
      </c>
      <c r="M20" s="19">
        <v>9963042</v>
      </c>
      <c r="N20" s="20">
        <v>9963042</v>
      </c>
      <c r="O20" s="21">
        <v>119556491</v>
      </c>
      <c r="P20" s="19">
        <v>132056089</v>
      </c>
      <c r="Q20" s="22">
        <v>137608849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4397581</v>
      </c>
      <c r="D23" s="19">
        <v>4397581</v>
      </c>
      <c r="E23" s="19">
        <v>4397581</v>
      </c>
      <c r="F23" s="19">
        <v>4397581</v>
      </c>
      <c r="G23" s="19">
        <v>4397581</v>
      </c>
      <c r="H23" s="19">
        <v>4397561</v>
      </c>
      <c r="I23" s="19">
        <v>4397581</v>
      </c>
      <c r="J23" s="19">
        <v>4397581</v>
      </c>
      <c r="K23" s="19">
        <v>4397581</v>
      </c>
      <c r="L23" s="19">
        <v>4397581</v>
      </c>
      <c r="M23" s="19">
        <v>4397581</v>
      </c>
      <c r="N23" s="20">
        <v>4397581</v>
      </c>
      <c r="O23" s="21">
        <v>52770952</v>
      </c>
      <c r="P23" s="19">
        <v>54397308</v>
      </c>
      <c r="Q23" s="22">
        <v>56923089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25332998</v>
      </c>
      <c r="D25" s="41">
        <f t="shared" si="4"/>
        <v>25332998</v>
      </c>
      <c r="E25" s="41">
        <f t="shared" si="4"/>
        <v>25332998</v>
      </c>
      <c r="F25" s="41">
        <f t="shared" si="4"/>
        <v>25332998</v>
      </c>
      <c r="G25" s="41">
        <f t="shared" si="4"/>
        <v>25332998</v>
      </c>
      <c r="H25" s="41">
        <f t="shared" si="4"/>
        <v>25332969</v>
      </c>
      <c r="I25" s="41">
        <f t="shared" si="4"/>
        <v>25332998</v>
      </c>
      <c r="J25" s="41">
        <f t="shared" si="4"/>
        <v>25332998</v>
      </c>
      <c r="K25" s="41">
        <f t="shared" si="4"/>
        <v>25332998</v>
      </c>
      <c r="L25" s="41">
        <f>+L5+L9+L15+L19+L24</f>
        <v>25332998</v>
      </c>
      <c r="M25" s="41">
        <f>+M5+M9+M15+M19+M24</f>
        <v>25332998</v>
      </c>
      <c r="N25" s="42">
        <f t="shared" si="4"/>
        <v>25332998</v>
      </c>
      <c r="O25" s="43">
        <f t="shared" si="4"/>
        <v>303995947</v>
      </c>
      <c r="P25" s="41">
        <f t="shared" si="4"/>
        <v>326526289</v>
      </c>
      <c r="Q25" s="44">
        <f t="shared" si="4"/>
        <v>338985059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7278146</v>
      </c>
      <c r="D28" s="16">
        <f t="shared" si="5"/>
        <v>7278146</v>
      </c>
      <c r="E28" s="16">
        <f>SUM(E29:E31)</f>
        <v>7278146</v>
      </c>
      <c r="F28" s="16">
        <f>SUM(F29:F31)</f>
        <v>7278146</v>
      </c>
      <c r="G28" s="16">
        <f>SUM(G29:G31)</f>
        <v>7278146</v>
      </c>
      <c r="H28" s="16">
        <f>SUM(H29:H31)</f>
        <v>7278193</v>
      </c>
      <c r="I28" s="16">
        <f t="shared" si="5"/>
        <v>7278146</v>
      </c>
      <c r="J28" s="16">
        <f t="shared" si="5"/>
        <v>7278146</v>
      </c>
      <c r="K28" s="16">
        <f t="shared" si="5"/>
        <v>7278146</v>
      </c>
      <c r="L28" s="16">
        <f>SUM(L29:L31)</f>
        <v>7278146</v>
      </c>
      <c r="M28" s="16">
        <f>SUM(M29:M31)</f>
        <v>7278146</v>
      </c>
      <c r="N28" s="17">
        <f t="shared" si="5"/>
        <v>7278146</v>
      </c>
      <c r="O28" s="18">
        <f t="shared" si="5"/>
        <v>87337799</v>
      </c>
      <c r="P28" s="16">
        <f t="shared" si="5"/>
        <v>84261319</v>
      </c>
      <c r="Q28" s="17">
        <f t="shared" si="5"/>
        <v>86671211</v>
      </c>
    </row>
    <row r="29" spans="1:17" ht="13.5">
      <c r="A29" s="3" t="s">
        <v>23</v>
      </c>
      <c r="B29" s="2"/>
      <c r="C29" s="19">
        <v>2455142</v>
      </c>
      <c r="D29" s="19">
        <v>2455142</v>
      </c>
      <c r="E29" s="19">
        <v>2455142</v>
      </c>
      <c r="F29" s="19">
        <v>2455142</v>
      </c>
      <c r="G29" s="19">
        <v>2455142</v>
      </c>
      <c r="H29" s="19">
        <v>2455156</v>
      </c>
      <c r="I29" s="19">
        <v>2455142</v>
      </c>
      <c r="J29" s="19">
        <v>2455142</v>
      </c>
      <c r="K29" s="19">
        <v>2455142</v>
      </c>
      <c r="L29" s="19">
        <v>2455142</v>
      </c>
      <c r="M29" s="19">
        <v>2455142</v>
      </c>
      <c r="N29" s="20">
        <v>2455142</v>
      </c>
      <c r="O29" s="21">
        <v>29461718</v>
      </c>
      <c r="P29" s="19">
        <v>31209784</v>
      </c>
      <c r="Q29" s="22">
        <v>33066766</v>
      </c>
    </row>
    <row r="30" spans="1:17" ht="13.5">
      <c r="A30" s="3" t="s">
        <v>24</v>
      </c>
      <c r="B30" s="2"/>
      <c r="C30" s="23">
        <v>4823004</v>
      </c>
      <c r="D30" s="23">
        <v>4823004</v>
      </c>
      <c r="E30" s="23">
        <v>4823004</v>
      </c>
      <c r="F30" s="23">
        <v>4823004</v>
      </c>
      <c r="G30" s="23">
        <v>4823004</v>
      </c>
      <c r="H30" s="23">
        <v>4823037</v>
      </c>
      <c r="I30" s="23">
        <v>4823004</v>
      </c>
      <c r="J30" s="23">
        <v>4823004</v>
      </c>
      <c r="K30" s="23">
        <v>4823004</v>
      </c>
      <c r="L30" s="23">
        <v>4823004</v>
      </c>
      <c r="M30" s="23">
        <v>4823004</v>
      </c>
      <c r="N30" s="24">
        <v>4823004</v>
      </c>
      <c r="O30" s="25">
        <v>57876081</v>
      </c>
      <c r="P30" s="23">
        <v>53051535</v>
      </c>
      <c r="Q30" s="26">
        <v>53604445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1601376</v>
      </c>
      <c r="D32" s="16">
        <f t="shared" si="6"/>
        <v>1601376</v>
      </c>
      <c r="E32" s="16">
        <f>SUM(E33:E37)</f>
        <v>1601376</v>
      </c>
      <c r="F32" s="16">
        <f>SUM(F33:F37)</f>
        <v>1601376</v>
      </c>
      <c r="G32" s="16">
        <f>SUM(G33:G37)</f>
        <v>1601376</v>
      </c>
      <c r="H32" s="16">
        <f>SUM(H33:H37)</f>
        <v>1601400</v>
      </c>
      <c r="I32" s="16">
        <f t="shared" si="6"/>
        <v>1601376</v>
      </c>
      <c r="J32" s="16">
        <f t="shared" si="6"/>
        <v>1601376</v>
      </c>
      <c r="K32" s="16">
        <f t="shared" si="6"/>
        <v>1601376</v>
      </c>
      <c r="L32" s="16">
        <f>SUM(L33:L37)</f>
        <v>1601376</v>
      </c>
      <c r="M32" s="16">
        <f>SUM(M33:M37)</f>
        <v>1601376</v>
      </c>
      <c r="N32" s="27">
        <f t="shared" si="6"/>
        <v>1601376</v>
      </c>
      <c r="O32" s="28">
        <f t="shared" si="6"/>
        <v>19216536</v>
      </c>
      <c r="P32" s="16">
        <f t="shared" si="6"/>
        <v>20359343</v>
      </c>
      <c r="Q32" s="29">
        <f t="shared" si="6"/>
        <v>21573163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>
        <v>757669</v>
      </c>
      <c r="D34" s="19">
        <v>757669</v>
      </c>
      <c r="E34" s="19">
        <v>757669</v>
      </c>
      <c r="F34" s="19">
        <v>757669</v>
      </c>
      <c r="G34" s="19">
        <v>757669</v>
      </c>
      <c r="H34" s="19">
        <v>757720</v>
      </c>
      <c r="I34" s="19">
        <v>757669</v>
      </c>
      <c r="J34" s="19">
        <v>757669</v>
      </c>
      <c r="K34" s="19">
        <v>757669</v>
      </c>
      <c r="L34" s="19">
        <v>757669</v>
      </c>
      <c r="M34" s="19">
        <v>757669</v>
      </c>
      <c r="N34" s="20">
        <v>757669</v>
      </c>
      <c r="O34" s="21">
        <v>9092079</v>
      </c>
      <c r="P34" s="19">
        <v>9611037</v>
      </c>
      <c r="Q34" s="22">
        <v>10161419</v>
      </c>
    </row>
    <row r="35" spans="1:17" ht="13.5">
      <c r="A35" s="3" t="s">
        <v>29</v>
      </c>
      <c r="B35" s="2"/>
      <c r="C35" s="19">
        <v>611326</v>
      </c>
      <c r="D35" s="19">
        <v>611326</v>
      </c>
      <c r="E35" s="19">
        <v>611326</v>
      </c>
      <c r="F35" s="19">
        <v>611326</v>
      </c>
      <c r="G35" s="19">
        <v>611326</v>
      </c>
      <c r="H35" s="19">
        <v>611313</v>
      </c>
      <c r="I35" s="19">
        <v>611326</v>
      </c>
      <c r="J35" s="19">
        <v>611326</v>
      </c>
      <c r="K35" s="19">
        <v>611326</v>
      </c>
      <c r="L35" s="19">
        <v>611326</v>
      </c>
      <c r="M35" s="19">
        <v>611326</v>
      </c>
      <c r="N35" s="20">
        <v>611326</v>
      </c>
      <c r="O35" s="21">
        <v>7335899</v>
      </c>
      <c r="P35" s="19">
        <v>7786453</v>
      </c>
      <c r="Q35" s="22">
        <v>8265569</v>
      </c>
    </row>
    <row r="36" spans="1:17" ht="13.5">
      <c r="A36" s="3" t="s">
        <v>30</v>
      </c>
      <c r="B36" s="2"/>
      <c r="C36" s="19">
        <v>232381</v>
      </c>
      <c r="D36" s="19">
        <v>232381</v>
      </c>
      <c r="E36" s="19">
        <v>232381</v>
      </c>
      <c r="F36" s="19">
        <v>232381</v>
      </c>
      <c r="G36" s="19">
        <v>232381</v>
      </c>
      <c r="H36" s="19">
        <v>232367</v>
      </c>
      <c r="I36" s="19">
        <v>232381</v>
      </c>
      <c r="J36" s="19">
        <v>232381</v>
      </c>
      <c r="K36" s="19">
        <v>232381</v>
      </c>
      <c r="L36" s="19">
        <v>232381</v>
      </c>
      <c r="M36" s="19">
        <v>232381</v>
      </c>
      <c r="N36" s="20">
        <v>232381</v>
      </c>
      <c r="O36" s="21">
        <v>2788558</v>
      </c>
      <c r="P36" s="19">
        <v>2961853</v>
      </c>
      <c r="Q36" s="22">
        <v>3146175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238621</v>
      </c>
      <c r="D38" s="16">
        <f t="shared" si="7"/>
        <v>238621</v>
      </c>
      <c r="E38" s="16">
        <f>SUM(E39:E41)</f>
        <v>238621</v>
      </c>
      <c r="F38" s="16">
        <f>SUM(F39:F41)</f>
        <v>238621</v>
      </c>
      <c r="G38" s="16">
        <f>SUM(G39:G41)</f>
        <v>238621</v>
      </c>
      <c r="H38" s="16">
        <f>SUM(H39:H41)</f>
        <v>238641</v>
      </c>
      <c r="I38" s="16">
        <f t="shared" si="7"/>
        <v>238621</v>
      </c>
      <c r="J38" s="16">
        <f t="shared" si="7"/>
        <v>238621</v>
      </c>
      <c r="K38" s="16">
        <f t="shared" si="7"/>
        <v>238621</v>
      </c>
      <c r="L38" s="16">
        <f>SUM(L39:L41)</f>
        <v>238621</v>
      </c>
      <c r="M38" s="16">
        <f>SUM(M39:M41)</f>
        <v>238621</v>
      </c>
      <c r="N38" s="27">
        <f t="shared" si="7"/>
        <v>238621</v>
      </c>
      <c r="O38" s="28">
        <f t="shared" si="7"/>
        <v>2863472</v>
      </c>
      <c r="P38" s="16">
        <f t="shared" si="7"/>
        <v>3038821</v>
      </c>
      <c r="Q38" s="29">
        <f t="shared" si="7"/>
        <v>3226153</v>
      </c>
    </row>
    <row r="39" spans="1:17" ht="13.5">
      <c r="A39" s="3" t="s">
        <v>33</v>
      </c>
      <c r="B39" s="2"/>
      <c r="C39" s="19">
        <v>238621</v>
      </c>
      <c r="D39" s="19">
        <v>238621</v>
      </c>
      <c r="E39" s="19">
        <v>238621</v>
      </c>
      <c r="F39" s="19">
        <v>238621</v>
      </c>
      <c r="G39" s="19">
        <v>238621</v>
      </c>
      <c r="H39" s="19">
        <v>238641</v>
      </c>
      <c r="I39" s="19">
        <v>238621</v>
      </c>
      <c r="J39" s="19">
        <v>238621</v>
      </c>
      <c r="K39" s="19">
        <v>238621</v>
      </c>
      <c r="L39" s="19">
        <v>238621</v>
      </c>
      <c r="M39" s="19">
        <v>238621</v>
      </c>
      <c r="N39" s="20">
        <v>238621</v>
      </c>
      <c r="O39" s="21">
        <v>2863472</v>
      </c>
      <c r="P39" s="19">
        <v>3038821</v>
      </c>
      <c r="Q39" s="22">
        <v>3226153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14073774</v>
      </c>
      <c r="D42" s="16">
        <f t="shared" si="8"/>
        <v>14073774</v>
      </c>
      <c r="E42" s="16">
        <f>SUM(E43:E46)</f>
        <v>14073774</v>
      </c>
      <c r="F42" s="16">
        <f>SUM(F43:F46)</f>
        <v>14073774</v>
      </c>
      <c r="G42" s="16">
        <f>SUM(G43:G46)</f>
        <v>14073774</v>
      </c>
      <c r="H42" s="16">
        <f>SUM(H43:H46)</f>
        <v>14073808</v>
      </c>
      <c r="I42" s="16">
        <f t="shared" si="8"/>
        <v>14073774</v>
      </c>
      <c r="J42" s="16">
        <f t="shared" si="8"/>
        <v>14073774</v>
      </c>
      <c r="K42" s="16">
        <f t="shared" si="8"/>
        <v>14073774</v>
      </c>
      <c r="L42" s="16">
        <f>SUM(L43:L46)</f>
        <v>14073774</v>
      </c>
      <c r="M42" s="16">
        <f>SUM(M43:M46)</f>
        <v>14073774</v>
      </c>
      <c r="N42" s="27">
        <f t="shared" si="8"/>
        <v>14073774</v>
      </c>
      <c r="O42" s="28">
        <f t="shared" si="8"/>
        <v>168885322</v>
      </c>
      <c r="P42" s="16">
        <f t="shared" si="8"/>
        <v>177445138</v>
      </c>
      <c r="Q42" s="29">
        <f t="shared" si="8"/>
        <v>187905990</v>
      </c>
    </row>
    <row r="43" spans="1:17" ht="13.5">
      <c r="A43" s="3" t="s">
        <v>37</v>
      </c>
      <c r="B43" s="2"/>
      <c r="C43" s="19">
        <v>9193837</v>
      </c>
      <c r="D43" s="19">
        <v>9193837</v>
      </c>
      <c r="E43" s="19">
        <v>9193837</v>
      </c>
      <c r="F43" s="19">
        <v>9193837</v>
      </c>
      <c r="G43" s="19">
        <v>9193837</v>
      </c>
      <c r="H43" s="19">
        <v>9193849</v>
      </c>
      <c r="I43" s="19">
        <v>9193837</v>
      </c>
      <c r="J43" s="19">
        <v>9193837</v>
      </c>
      <c r="K43" s="19">
        <v>9193837</v>
      </c>
      <c r="L43" s="19">
        <v>9193837</v>
      </c>
      <c r="M43" s="19">
        <v>9193837</v>
      </c>
      <c r="N43" s="20">
        <v>9193837</v>
      </c>
      <c r="O43" s="21">
        <v>110326056</v>
      </c>
      <c r="P43" s="19">
        <v>115711784</v>
      </c>
      <c r="Q43" s="22">
        <v>125275135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>
        <v>12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4879937</v>
      </c>
      <c r="D46" s="19">
        <v>4879937</v>
      </c>
      <c r="E46" s="19">
        <v>4879937</v>
      </c>
      <c r="F46" s="19">
        <v>4879937</v>
      </c>
      <c r="G46" s="19">
        <v>4879937</v>
      </c>
      <c r="H46" s="19">
        <v>4879959</v>
      </c>
      <c r="I46" s="19">
        <v>4879937</v>
      </c>
      <c r="J46" s="19">
        <v>4879937</v>
      </c>
      <c r="K46" s="19">
        <v>4879937</v>
      </c>
      <c r="L46" s="19">
        <v>4879937</v>
      </c>
      <c r="M46" s="19">
        <v>4879937</v>
      </c>
      <c r="N46" s="20">
        <v>4879937</v>
      </c>
      <c r="O46" s="21">
        <v>58559266</v>
      </c>
      <c r="P46" s="19">
        <v>61733354</v>
      </c>
      <c r="Q46" s="22">
        <v>62630843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23191917</v>
      </c>
      <c r="D48" s="41">
        <f t="shared" si="9"/>
        <v>23191917</v>
      </c>
      <c r="E48" s="41">
        <f>+E28+E32+E38+E42+E47</f>
        <v>23191917</v>
      </c>
      <c r="F48" s="41">
        <f>+F28+F32+F38+F42+F47</f>
        <v>23191917</v>
      </c>
      <c r="G48" s="41">
        <f>+G28+G32+G38+G42+G47</f>
        <v>23191917</v>
      </c>
      <c r="H48" s="41">
        <f>+H28+H32+H38+H42+H47</f>
        <v>23192042</v>
      </c>
      <c r="I48" s="41">
        <f t="shared" si="9"/>
        <v>23191917</v>
      </c>
      <c r="J48" s="41">
        <f t="shared" si="9"/>
        <v>23191917</v>
      </c>
      <c r="K48" s="41">
        <f t="shared" si="9"/>
        <v>23191917</v>
      </c>
      <c r="L48" s="41">
        <f>+L28+L32+L38+L42+L47</f>
        <v>23191917</v>
      </c>
      <c r="M48" s="41">
        <f>+M28+M32+M38+M42+M47</f>
        <v>23191917</v>
      </c>
      <c r="N48" s="42">
        <f t="shared" si="9"/>
        <v>23191917</v>
      </c>
      <c r="O48" s="43">
        <f t="shared" si="9"/>
        <v>278303129</v>
      </c>
      <c r="P48" s="41">
        <f t="shared" si="9"/>
        <v>285104621</v>
      </c>
      <c r="Q48" s="44">
        <f t="shared" si="9"/>
        <v>299376517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2141081</v>
      </c>
      <c r="D49" s="45">
        <f t="shared" si="10"/>
        <v>2141081</v>
      </c>
      <c r="E49" s="45">
        <f t="shared" si="10"/>
        <v>2141081</v>
      </c>
      <c r="F49" s="45">
        <f t="shared" si="10"/>
        <v>2141081</v>
      </c>
      <c r="G49" s="45">
        <f t="shared" si="10"/>
        <v>2141081</v>
      </c>
      <c r="H49" s="45">
        <f t="shared" si="10"/>
        <v>2140927</v>
      </c>
      <c r="I49" s="45">
        <f t="shared" si="10"/>
        <v>2141081</v>
      </c>
      <c r="J49" s="45">
        <f t="shared" si="10"/>
        <v>2141081</v>
      </c>
      <c r="K49" s="45">
        <f t="shared" si="10"/>
        <v>2141081</v>
      </c>
      <c r="L49" s="45">
        <f>+L25-L48</f>
        <v>2141081</v>
      </c>
      <c r="M49" s="45">
        <f>+M25-M48</f>
        <v>2141081</v>
      </c>
      <c r="N49" s="46">
        <f t="shared" si="10"/>
        <v>2141081</v>
      </c>
      <c r="O49" s="47">
        <f t="shared" si="10"/>
        <v>25692818</v>
      </c>
      <c r="P49" s="45">
        <f t="shared" si="10"/>
        <v>41421668</v>
      </c>
      <c r="Q49" s="48">
        <f t="shared" si="10"/>
        <v>39608542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1304809</v>
      </c>
      <c r="D5" s="16">
        <f t="shared" si="0"/>
        <v>1304809</v>
      </c>
      <c r="E5" s="16">
        <f t="shared" si="0"/>
        <v>59955209</v>
      </c>
      <c r="F5" s="16">
        <f t="shared" si="0"/>
        <v>1304809</v>
      </c>
      <c r="G5" s="16">
        <f t="shared" si="0"/>
        <v>1304809</v>
      </c>
      <c r="H5" s="16">
        <f t="shared" si="0"/>
        <v>1304809</v>
      </c>
      <c r="I5" s="16">
        <f t="shared" si="0"/>
        <v>134768217</v>
      </c>
      <c r="J5" s="16">
        <f t="shared" si="0"/>
        <v>1304809</v>
      </c>
      <c r="K5" s="16">
        <f t="shared" si="0"/>
        <v>1304809</v>
      </c>
      <c r="L5" s="16">
        <f>SUM(L6:L8)</f>
        <v>1304809</v>
      </c>
      <c r="M5" s="16">
        <f>SUM(M6:M8)</f>
        <v>1304809</v>
      </c>
      <c r="N5" s="17">
        <f t="shared" si="0"/>
        <v>103943009</v>
      </c>
      <c r="O5" s="18">
        <f t="shared" si="0"/>
        <v>310409716</v>
      </c>
      <c r="P5" s="16">
        <f t="shared" si="0"/>
        <v>331362339</v>
      </c>
      <c r="Q5" s="17">
        <f t="shared" si="0"/>
        <v>352345693</v>
      </c>
    </row>
    <row r="6" spans="1:17" ht="13.5">
      <c r="A6" s="3" t="s">
        <v>23</v>
      </c>
      <c r="B6" s="2"/>
      <c r="C6" s="19">
        <v>83333</v>
      </c>
      <c r="D6" s="19">
        <v>83333</v>
      </c>
      <c r="E6" s="19">
        <v>83333</v>
      </c>
      <c r="F6" s="19">
        <v>83333</v>
      </c>
      <c r="G6" s="19">
        <v>83333</v>
      </c>
      <c r="H6" s="19">
        <v>83333</v>
      </c>
      <c r="I6" s="19">
        <v>83337</v>
      </c>
      <c r="J6" s="19">
        <v>83333</v>
      </c>
      <c r="K6" s="19">
        <v>83333</v>
      </c>
      <c r="L6" s="19">
        <v>83333</v>
      </c>
      <c r="M6" s="19">
        <v>83333</v>
      </c>
      <c r="N6" s="20">
        <v>83333</v>
      </c>
      <c r="O6" s="21">
        <v>1000000</v>
      </c>
      <c r="P6" s="19"/>
      <c r="Q6" s="22">
        <v>1</v>
      </c>
    </row>
    <row r="7" spans="1:17" ht="13.5">
      <c r="A7" s="3" t="s">
        <v>24</v>
      </c>
      <c r="B7" s="2"/>
      <c r="C7" s="23">
        <v>1221476</v>
      </c>
      <c r="D7" s="23">
        <v>1221476</v>
      </c>
      <c r="E7" s="23">
        <v>59871876</v>
      </c>
      <c r="F7" s="23">
        <v>1221476</v>
      </c>
      <c r="G7" s="23">
        <v>1221476</v>
      </c>
      <c r="H7" s="23">
        <v>1221476</v>
      </c>
      <c r="I7" s="23">
        <v>134684880</v>
      </c>
      <c r="J7" s="23">
        <v>1221476</v>
      </c>
      <c r="K7" s="23">
        <v>1221476</v>
      </c>
      <c r="L7" s="23">
        <v>1221476</v>
      </c>
      <c r="M7" s="23">
        <v>1221476</v>
      </c>
      <c r="N7" s="24">
        <v>103859676</v>
      </c>
      <c r="O7" s="25">
        <v>309409716</v>
      </c>
      <c r="P7" s="23">
        <v>331362339</v>
      </c>
      <c r="Q7" s="26">
        <v>352345692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527410</v>
      </c>
      <c r="D9" s="16">
        <f t="shared" si="1"/>
        <v>527410</v>
      </c>
      <c r="E9" s="16">
        <f t="shared" si="1"/>
        <v>527410</v>
      </c>
      <c r="F9" s="16">
        <f t="shared" si="1"/>
        <v>527410</v>
      </c>
      <c r="G9" s="16">
        <f t="shared" si="1"/>
        <v>527410</v>
      </c>
      <c r="H9" s="16">
        <f t="shared" si="1"/>
        <v>527410</v>
      </c>
      <c r="I9" s="16">
        <f t="shared" si="1"/>
        <v>527410</v>
      </c>
      <c r="J9" s="16">
        <f t="shared" si="1"/>
        <v>527410</v>
      </c>
      <c r="K9" s="16">
        <f t="shared" si="1"/>
        <v>527410</v>
      </c>
      <c r="L9" s="16">
        <f>SUM(L10:L14)</f>
        <v>527410</v>
      </c>
      <c r="M9" s="16">
        <f>SUM(M10:M14)</f>
        <v>527410</v>
      </c>
      <c r="N9" s="27">
        <f t="shared" si="1"/>
        <v>527410</v>
      </c>
      <c r="O9" s="28">
        <f t="shared" si="1"/>
        <v>6328920</v>
      </c>
      <c r="P9" s="16">
        <f t="shared" si="1"/>
        <v>42697</v>
      </c>
      <c r="Q9" s="29">
        <f t="shared" si="1"/>
        <v>45259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333333</v>
      </c>
      <c r="D12" s="19">
        <v>333333</v>
      </c>
      <c r="E12" s="19">
        <v>333333</v>
      </c>
      <c r="F12" s="19">
        <v>333333</v>
      </c>
      <c r="G12" s="19">
        <v>333333</v>
      </c>
      <c r="H12" s="19">
        <v>333333</v>
      </c>
      <c r="I12" s="19">
        <v>333337</v>
      </c>
      <c r="J12" s="19">
        <v>333333</v>
      </c>
      <c r="K12" s="19">
        <v>333333</v>
      </c>
      <c r="L12" s="19">
        <v>333333</v>
      </c>
      <c r="M12" s="19">
        <v>333333</v>
      </c>
      <c r="N12" s="20">
        <v>333333</v>
      </c>
      <c r="O12" s="21">
        <v>4000000</v>
      </c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194077</v>
      </c>
      <c r="D14" s="23">
        <v>194077</v>
      </c>
      <c r="E14" s="23">
        <v>194077</v>
      </c>
      <c r="F14" s="23">
        <v>194077</v>
      </c>
      <c r="G14" s="23">
        <v>194077</v>
      </c>
      <c r="H14" s="23">
        <v>194077</v>
      </c>
      <c r="I14" s="23">
        <v>194073</v>
      </c>
      <c r="J14" s="23">
        <v>194077</v>
      </c>
      <c r="K14" s="23">
        <v>194077</v>
      </c>
      <c r="L14" s="23">
        <v>194077</v>
      </c>
      <c r="M14" s="23">
        <v>194077</v>
      </c>
      <c r="N14" s="24">
        <v>194077</v>
      </c>
      <c r="O14" s="25">
        <v>2328920</v>
      </c>
      <c r="P14" s="23">
        <v>42697</v>
      </c>
      <c r="Q14" s="26">
        <v>45259</v>
      </c>
    </row>
    <row r="15" spans="1:17" ht="13.5">
      <c r="A15" s="1" t="s">
        <v>32</v>
      </c>
      <c r="B15" s="4"/>
      <c r="C15" s="16">
        <f aca="true" t="shared" si="2" ref="C15:Q15">SUM(C16:C18)</f>
        <v>2878529</v>
      </c>
      <c r="D15" s="16">
        <f t="shared" si="2"/>
        <v>2878529</v>
      </c>
      <c r="E15" s="16">
        <f t="shared" si="2"/>
        <v>42803129</v>
      </c>
      <c r="F15" s="16">
        <f t="shared" si="2"/>
        <v>2878529</v>
      </c>
      <c r="G15" s="16">
        <f t="shared" si="2"/>
        <v>2878529</v>
      </c>
      <c r="H15" s="16">
        <f t="shared" si="2"/>
        <v>2878529</v>
      </c>
      <c r="I15" s="16">
        <f t="shared" si="2"/>
        <v>92708885</v>
      </c>
      <c r="J15" s="16">
        <f t="shared" si="2"/>
        <v>2878529</v>
      </c>
      <c r="K15" s="16">
        <f t="shared" si="2"/>
        <v>2878529</v>
      </c>
      <c r="L15" s="16">
        <f>SUM(L16:L18)</f>
        <v>2878529</v>
      </c>
      <c r="M15" s="16">
        <f>SUM(M16:M18)</f>
        <v>2878529</v>
      </c>
      <c r="N15" s="27">
        <f t="shared" si="2"/>
        <v>72746578</v>
      </c>
      <c r="O15" s="28">
        <f t="shared" si="2"/>
        <v>234165353</v>
      </c>
      <c r="P15" s="16">
        <f t="shared" si="2"/>
        <v>353748000</v>
      </c>
      <c r="Q15" s="29">
        <f t="shared" si="2"/>
        <v>341031001</v>
      </c>
    </row>
    <row r="16" spans="1:17" ht="13.5">
      <c r="A16" s="3" t="s">
        <v>33</v>
      </c>
      <c r="B16" s="2"/>
      <c r="C16" s="19"/>
      <c r="D16" s="19"/>
      <c r="E16" s="19">
        <v>39484000</v>
      </c>
      <c r="F16" s="19"/>
      <c r="G16" s="19"/>
      <c r="H16" s="19"/>
      <c r="I16" s="19">
        <v>88839001</v>
      </c>
      <c r="J16" s="19"/>
      <c r="K16" s="19"/>
      <c r="L16" s="19"/>
      <c r="M16" s="19"/>
      <c r="N16" s="20">
        <v>69096999</v>
      </c>
      <c r="O16" s="21">
        <v>197420000</v>
      </c>
      <c r="P16" s="19">
        <v>351423000</v>
      </c>
      <c r="Q16" s="22">
        <v>338572001</v>
      </c>
    </row>
    <row r="17" spans="1:17" ht="13.5">
      <c r="A17" s="3" t="s">
        <v>34</v>
      </c>
      <c r="B17" s="2"/>
      <c r="C17" s="19">
        <v>2550000</v>
      </c>
      <c r="D17" s="19">
        <v>2550000</v>
      </c>
      <c r="E17" s="19">
        <v>2990600</v>
      </c>
      <c r="F17" s="19">
        <v>2550000</v>
      </c>
      <c r="G17" s="19">
        <v>2550000</v>
      </c>
      <c r="H17" s="19">
        <v>2550000</v>
      </c>
      <c r="I17" s="19">
        <v>3541350</v>
      </c>
      <c r="J17" s="19">
        <v>2550000</v>
      </c>
      <c r="K17" s="19">
        <v>2550000</v>
      </c>
      <c r="L17" s="19">
        <v>2550000</v>
      </c>
      <c r="M17" s="19">
        <v>2550000</v>
      </c>
      <c r="N17" s="20">
        <v>3321050</v>
      </c>
      <c r="O17" s="21">
        <v>32803000</v>
      </c>
      <c r="P17" s="19">
        <v>2325000</v>
      </c>
      <c r="Q17" s="22">
        <v>2459000</v>
      </c>
    </row>
    <row r="18" spans="1:17" ht="13.5">
      <c r="A18" s="3" t="s">
        <v>35</v>
      </c>
      <c r="B18" s="2"/>
      <c r="C18" s="19">
        <v>328529</v>
      </c>
      <c r="D18" s="19">
        <v>328529</v>
      </c>
      <c r="E18" s="19">
        <v>328529</v>
      </c>
      <c r="F18" s="19">
        <v>328529</v>
      </c>
      <c r="G18" s="19">
        <v>328529</v>
      </c>
      <c r="H18" s="19">
        <v>328529</v>
      </c>
      <c r="I18" s="19">
        <v>328534</v>
      </c>
      <c r="J18" s="19">
        <v>328529</v>
      </c>
      <c r="K18" s="19">
        <v>328529</v>
      </c>
      <c r="L18" s="19">
        <v>328529</v>
      </c>
      <c r="M18" s="19">
        <v>328529</v>
      </c>
      <c r="N18" s="20">
        <v>328529</v>
      </c>
      <c r="O18" s="21">
        <v>3942353</v>
      </c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18452098</v>
      </c>
      <c r="D19" s="16">
        <f t="shared" si="3"/>
        <v>18452098</v>
      </c>
      <c r="E19" s="16">
        <f t="shared" si="3"/>
        <v>32452098</v>
      </c>
      <c r="F19" s="16">
        <f t="shared" si="3"/>
        <v>18452098</v>
      </c>
      <c r="G19" s="16">
        <f t="shared" si="3"/>
        <v>18452098</v>
      </c>
      <c r="H19" s="16">
        <f t="shared" si="3"/>
        <v>18452098</v>
      </c>
      <c r="I19" s="16">
        <f t="shared" si="3"/>
        <v>49952142</v>
      </c>
      <c r="J19" s="16">
        <f t="shared" si="3"/>
        <v>18452098</v>
      </c>
      <c r="K19" s="16">
        <f t="shared" si="3"/>
        <v>18452098</v>
      </c>
      <c r="L19" s="16">
        <f>SUM(L20:L23)</f>
        <v>18452098</v>
      </c>
      <c r="M19" s="16">
        <f>SUM(M20:M23)</f>
        <v>18452098</v>
      </c>
      <c r="N19" s="27">
        <f t="shared" si="3"/>
        <v>42952098</v>
      </c>
      <c r="O19" s="28">
        <f t="shared" si="3"/>
        <v>291425220</v>
      </c>
      <c r="P19" s="16">
        <f t="shared" si="3"/>
        <v>307398406</v>
      </c>
      <c r="Q19" s="29">
        <f t="shared" si="3"/>
        <v>328135603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14350999</v>
      </c>
      <c r="D21" s="19">
        <v>14350999</v>
      </c>
      <c r="E21" s="19">
        <v>14350999</v>
      </c>
      <c r="F21" s="19">
        <v>14350999</v>
      </c>
      <c r="G21" s="19">
        <v>14350999</v>
      </c>
      <c r="H21" s="19">
        <v>14350999</v>
      </c>
      <c r="I21" s="19">
        <v>14351009</v>
      </c>
      <c r="J21" s="19">
        <v>14350999</v>
      </c>
      <c r="K21" s="19">
        <v>14350999</v>
      </c>
      <c r="L21" s="19">
        <v>14350999</v>
      </c>
      <c r="M21" s="19">
        <v>14350999</v>
      </c>
      <c r="N21" s="20">
        <v>14350999</v>
      </c>
      <c r="O21" s="21">
        <v>172211998</v>
      </c>
      <c r="P21" s="19">
        <v>182232388</v>
      </c>
      <c r="Q21" s="22">
        <v>192839628</v>
      </c>
    </row>
    <row r="22" spans="1:17" ht="13.5">
      <c r="A22" s="3" t="s">
        <v>39</v>
      </c>
      <c r="B22" s="2"/>
      <c r="C22" s="23">
        <v>4101099</v>
      </c>
      <c r="D22" s="23">
        <v>4101099</v>
      </c>
      <c r="E22" s="23">
        <v>18101099</v>
      </c>
      <c r="F22" s="23">
        <v>4101099</v>
      </c>
      <c r="G22" s="23">
        <v>4101099</v>
      </c>
      <c r="H22" s="23">
        <v>4101099</v>
      </c>
      <c r="I22" s="23">
        <v>35601133</v>
      </c>
      <c r="J22" s="23">
        <v>4101099</v>
      </c>
      <c r="K22" s="23">
        <v>4101099</v>
      </c>
      <c r="L22" s="23">
        <v>4101099</v>
      </c>
      <c r="M22" s="23">
        <v>4101099</v>
      </c>
      <c r="N22" s="24">
        <v>28601099</v>
      </c>
      <c r="O22" s="25">
        <v>119213222</v>
      </c>
      <c r="P22" s="23">
        <v>125166018</v>
      </c>
      <c r="Q22" s="26">
        <v>135295975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23162846</v>
      </c>
      <c r="D25" s="41">
        <f t="shared" si="4"/>
        <v>23162846</v>
      </c>
      <c r="E25" s="41">
        <f t="shared" si="4"/>
        <v>135737846</v>
      </c>
      <c r="F25" s="41">
        <f t="shared" si="4"/>
        <v>23162846</v>
      </c>
      <c r="G25" s="41">
        <f t="shared" si="4"/>
        <v>23162846</v>
      </c>
      <c r="H25" s="41">
        <f t="shared" si="4"/>
        <v>23162846</v>
      </c>
      <c r="I25" s="41">
        <f t="shared" si="4"/>
        <v>277956654</v>
      </c>
      <c r="J25" s="41">
        <f t="shared" si="4"/>
        <v>23162846</v>
      </c>
      <c r="K25" s="41">
        <f t="shared" si="4"/>
        <v>23162846</v>
      </c>
      <c r="L25" s="41">
        <f>+L5+L9+L15+L19+L24</f>
        <v>23162846</v>
      </c>
      <c r="M25" s="41">
        <f>+M5+M9+M15+M19+M24</f>
        <v>23162846</v>
      </c>
      <c r="N25" s="42">
        <f t="shared" si="4"/>
        <v>220169095</v>
      </c>
      <c r="O25" s="43">
        <f t="shared" si="4"/>
        <v>842329209</v>
      </c>
      <c r="P25" s="41">
        <f t="shared" si="4"/>
        <v>992551442</v>
      </c>
      <c r="Q25" s="44">
        <f t="shared" si="4"/>
        <v>1021557556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12277192</v>
      </c>
      <c r="D28" s="16">
        <f t="shared" si="5"/>
        <v>12276995</v>
      </c>
      <c r="E28" s="16">
        <f>SUM(E29:E31)</f>
        <v>13131995</v>
      </c>
      <c r="F28" s="16">
        <f>SUM(F29:F31)</f>
        <v>12276995</v>
      </c>
      <c r="G28" s="16">
        <f>SUM(G29:G31)</f>
        <v>12276995</v>
      </c>
      <c r="H28" s="16">
        <f>SUM(H29:H31)</f>
        <v>12276995</v>
      </c>
      <c r="I28" s="16">
        <f t="shared" si="5"/>
        <v>12276567</v>
      </c>
      <c r="J28" s="16">
        <f t="shared" si="5"/>
        <v>12276995</v>
      </c>
      <c r="K28" s="16">
        <f t="shared" si="5"/>
        <v>13131995</v>
      </c>
      <c r="L28" s="16">
        <f>SUM(L29:L31)</f>
        <v>12276995</v>
      </c>
      <c r="M28" s="16">
        <f>SUM(M29:M31)</f>
        <v>12276995</v>
      </c>
      <c r="N28" s="17">
        <f t="shared" si="5"/>
        <v>15319012</v>
      </c>
      <c r="O28" s="18">
        <f t="shared" si="5"/>
        <v>152075726</v>
      </c>
      <c r="P28" s="16">
        <f t="shared" si="5"/>
        <v>153975285</v>
      </c>
      <c r="Q28" s="17">
        <f t="shared" si="5"/>
        <v>154101297</v>
      </c>
    </row>
    <row r="29" spans="1:17" ht="13.5">
      <c r="A29" s="3" t="s">
        <v>23</v>
      </c>
      <c r="B29" s="2"/>
      <c r="C29" s="19">
        <v>2075502</v>
      </c>
      <c r="D29" s="19">
        <v>2075373</v>
      </c>
      <c r="E29" s="19">
        <v>2075373</v>
      </c>
      <c r="F29" s="19">
        <v>2075373</v>
      </c>
      <c r="G29" s="19">
        <v>2075373</v>
      </c>
      <c r="H29" s="19">
        <v>2075373</v>
      </c>
      <c r="I29" s="19">
        <v>2075184</v>
      </c>
      <c r="J29" s="19">
        <v>2075373</v>
      </c>
      <c r="K29" s="19">
        <v>2075373</v>
      </c>
      <c r="L29" s="19">
        <v>2075373</v>
      </c>
      <c r="M29" s="19">
        <v>2075373</v>
      </c>
      <c r="N29" s="20">
        <v>2342744</v>
      </c>
      <c r="O29" s="21">
        <v>25171787</v>
      </c>
      <c r="P29" s="19">
        <v>25847856</v>
      </c>
      <c r="Q29" s="22">
        <v>26571568</v>
      </c>
    </row>
    <row r="30" spans="1:17" ht="13.5">
      <c r="A30" s="3" t="s">
        <v>24</v>
      </c>
      <c r="B30" s="2"/>
      <c r="C30" s="23">
        <v>9920461</v>
      </c>
      <c r="D30" s="23">
        <v>9920393</v>
      </c>
      <c r="E30" s="23">
        <v>10775393</v>
      </c>
      <c r="F30" s="23">
        <v>9920393</v>
      </c>
      <c r="G30" s="23">
        <v>9920393</v>
      </c>
      <c r="H30" s="23">
        <v>9920393</v>
      </c>
      <c r="I30" s="23">
        <v>9920146</v>
      </c>
      <c r="J30" s="23">
        <v>9920393</v>
      </c>
      <c r="K30" s="23">
        <v>10775393</v>
      </c>
      <c r="L30" s="23">
        <v>9920393</v>
      </c>
      <c r="M30" s="23">
        <v>9920393</v>
      </c>
      <c r="N30" s="24">
        <v>12564980</v>
      </c>
      <c r="O30" s="25">
        <v>123399124</v>
      </c>
      <c r="P30" s="23">
        <v>124460485</v>
      </c>
      <c r="Q30" s="26">
        <v>123722819</v>
      </c>
    </row>
    <row r="31" spans="1:17" ht="13.5">
      <c r="A31" s="3" t="s">
        <v>25</v>
      </c>
      <c r="B31" s="2"/>
      <c r="C31" s="19">
        <v>281229</v>
      </c>
      <c r="D31" s="19">
        <v>281229</v>
      </c>
      <c r="E31" s="19">
        <v>281229</v>
      </c>
      <c r="F31" s="19">
        <v>281229</v>
      </c>
      <c r="G31" s="19">
        <v>281229</v>
      </c>
      <c r="H31" s="19">
        <v>281229</v>
      </c>
      <c r="I31" s="19">
        <v>281237</v>
      </c>
      <c r="J31" s="19">
        <v>281229</v>
      </c>
      <c r="K31" s="19">
        <v>281229</v>
      </c>
      <c r="L31" s="19">
        <v>281229</v>
      </c>
      <c r="M31" s="19">
        <v>281229</v>
      </c>
      <c r="N31" s="20">
        <v>411288</v>
      </c>
      <c r="O31" s="21">
        <v>3504815</v>
      </c>
      <c r="P31" s="19">
        <v>3666944</v>
      </c>
      <c r="Q31" s="22">
        <v>3806910</v>
      </c>
    </row>
    <row r="32" spans="1:17" ht="13.5">
      <c r="A32" s="1" t="s">
        <v>26</v>
      </c>
      <c r="B32" s="2"/>
      <c r="C32" s="16">
        <f aca="true" t="shared" si="6" ref="C32:Q32">SUM(C33:C37)</f>
        <v>3093284</v>
      </c>
      <c r="D32" s="16">
        <f t="shared" si="6"/>
        <v>3093284</v>
      </c>
      <c r="E32" s="16">
        <f>SUM(E33:E37)</f>
        <v>3093284</v>
      </c>
      <c r="F32" s="16">
        <f>SUM(F33:F37)</f>
        <v>3093284</v>
      </c>
      <c r="G32" s="16">
        <f>SUM(G33:G37)</f>
        <v>3093284</v>
      </c>
      <c r="H32" s="16">
        <f>SUM(H33:H37)</f>
        <v>3093284</v>
      </c>
      <c r="I32" s="16">
        <f t="shared" si="6"/>
        <v>3093252</v>
      </c>
      <c r="J32" s="16">
        <f t="shared" si="6"/>
        <v>3093284</v>
      </c>
      <c r="K32" s="16">
        <f t="shared" si="6"/>
        <v>3093284</v>
      </c>
      <c r="L32" s="16">
        <f>SUM(L33:L37)</f>
        <v>3093284</v>
      </c>
      <c r="M32" s="16">
        <f>SUM(M33:M37)</f>
        <v>3093284</v>
      </c>
      <c r="N32" s="27">
        <f t="shared" si="6"/>
        <v>4484644</v>
      </c>
      <c r="O32" s="28">
        <f t="shared" si="6"/>
        <v>38510736</v>
      </c>
      <c r="P32" s="16">
        <f t="shared" si="6"/>
        <v>36678931</v>
      </c>
      <c r="Q32" s="29">
        <f t="shared" si="6"/>
        <v>40126246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1559179</v>
      </c>
      <c r="D35" s="19">
        <v>1559179</v>
      </c>
      <c r="E35" s="19">
        <v>1559179</v>
      </c>
      <c r="F35" s="19">
        <v>1559179</v>
      </c>
      <c r="G35" s="19">
        <v>1559179</v>
      </c>
      <c r="H35" s="19">
        <v>1559179</v>
      </c>
      <c r="I35" s="19">
        <v>1559167</v>
      </c>
      <c r="J35" s="19">
        <v>1559179</v>
      </c>
      <c r="K35" s="19">
        <v>1559179</v>
      </c>
      <c r="L35" s="19">
        <v>1559179</v>
      </c>
      <c r="M35" s="19">
        <v>1559179</v>
      </c>
      <c r="N35" s="20">
        <v>2142056</v>
      </c>
      <c r="O35" s="21">
        <v>19293013</v>
      </c>
      <c r="P35" s="19">
        <v>17956739</v>
      </c>
      <c r="Q35" s="22">
        <v>20603923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1534105</v>
      </c>
      <c r="D37" s="23">
        <v>1534105</v>
      </c>
      <c r="E37" s="23">
        <v>1534105</v>
      </c>
      <c r="F37" s="23">
        <v>1534105</v>
      </c>
      <c r="G37" s="23">
        <v>1534105</v>
      </c>
      <c r="H37" s="23">
        <v>1534105</v>
      </c>
      <c r="I37" s="23">
        <v>1534085</v>
      </c>
      <c r="J37" s="23">
        <v>1534105</v>
      </c>
      <c r="K37" s="23">
        <v>1534105</v>
      </c>
      <c r="L37" s="23">
        <v>1534105</v>
      </c>
      <c r="M37" s="23">
        <v>1534105</v>
      </c>
      <c r="N37" s="24">
        <v>2342588</v>
      </c>
      <c r="O37" s="25">
        <v>19217723</v>
      </c>
      <c r="P37" s="23">
        <v>18722192</v>
      </c>
      <c r="Q37" s="26">
        <v>19522323</v>
      </c>
    </row>
    <row r="38" spans="1:17" ht="13.5">
      <c r="A38" s="1" t="s">
        <v>32</v>
      </c>
      <c r="B38" s="4"/>
      <c r="C38" s="16">
        <f aca="true" t="shared" si="7" ref="C38:Q38">SUM(C39:C41)</f>
        <v>7836600</v>
      </c>
      <c r="D38" s="16">
        <f t="shared" si="7"/>
        <v>7836561</v>
      </c>
      <c r="E38" s="16">
        <f>SUM(E39:E41)</f>
        <v>7836561</v>
      </c>
      <c r="F38" s="16">
        <f>SUM(F39:F41)</f>
        <v>7836561</v>
      </c>
      <c r="G38" s="16">
        <f>SUM(G39:G41)</f>
        <v>7836561</v>
      </c>
      <c r="H38" s="16">
        <f>SUM(H39:H41)</f>
        <v>7836561</v>
      </c>
      <c r="I38" s="16">
        <f t="shared" si="7"/>
        <v>7836446</v>
      </c>
      <c r="J38" s="16">
        <f t="shared" si="7"/>
        <v>7836561</v>
      </c>
      <c r="K38" s="16">
        <f t="shared" si="7"/>
        <v>7836561</v>
      </c>
      <c r="L38" s="16">
        <f>SUM(L39:L41)</f>
        <v>7836561</v>
      </c>
      <c r="M38" s="16">
        <f>SUM(M39:M41)</f>
        <v>7836561</v>
      </c>
      <c r="N38" s="27">
        <f t="shared" si="7"/>
        <v>9251088</v>
      </c>
      <c r="O38" s="28">
        <f t="shared" si="7"/>
        <v>95453183</v>
      </c>
      <c r="P38" s="16">
        <f t="shared" si="7"/>
        <v>29598311</v>
      </c>
      <c r="Q38" s="29">
        <f t="shared" si="7"/>
        <v>51435078</v>
      </c>
    </row>
    <row r="39" spans="1:17" ht="13.5">
      <c r="A39" s="3" t="s">
        <v>33</v>
      </c>
      <c r="B39" s="2"/>
      <c r="C39" s="19">
        <v>4761119</v>
      </c>
      <c r="D39" s="19">
        <v>4761080</v>
      </c>
      <c r="E39" s="19">
        <v>4761080</v>
      </c>
      <c r="F39" s="19">
        <v>4761080</v>
      </c>
      <c r="G39" s="19">
        <v>4761080</v>
      </c>
      <c r="H39" s="19">
        <v>4761080</v>
      </c>
      <c r="I39" s="19">
        <v>4761040</v>
      </c>
      <c r="J39" s="19">
        <v>4761080</v>
      </c>
      <c r="K39" s="19">
        <v>4761080</v>
      </c>
      <c r="L39" s="19">
        <v>4761080</v>
      </c>
      <c r="M39" s="19">
        <v>4761080</v>
      </c>
      <c r="N39" s="20">
        <v>5328951</v>
      </c>
      <c r="O39" s="21">
        <v>57700830</v>
      </c>
      <c r="P39" s="19">
        <v>27273311</v>
      </c>
      <c r="Q39" s="22">
        <v>48976078</v>
      </c>
    </row>
    <row r="40" spans="1:17" ht="13.5">
      <c r="A40" s="3" t="s">
        <v>34</v>
      </c>
      <c r="B40" s="2"/>
      <c r="C40" s="19">
        <v>2670105</v>
      </c>
      <c r="D40" s="19">
        <v>2670105</v>
      </c>
      <c r="E40" s="19">
        <v>2670105</v>
      </c>
      <c r="F40" s="19">
        <v>2670105</v>
      </c>
      <c r="G40" s="19">
        <v>2670105</v>
      </c>
      <c r="H40" s="19">
        <v>2670105</v>
      </c>
      <c r="I40" s="19">
        <v>2670075</v>
      </c>
      <c r="J40" s="19">
        <v>2670105</v>
      </c>
      <c r="K40" s="19">
        <v>2670105</v>
      </c>
      <c r="L40" s="19">
        <v>2670105</v>
      </c>
      <c r="M40" s="19">
        <v>2670105</v>
      </c>
      <c r="N40" s="20">
        <v>3431875</v>
      </c>
      <c r="O40" s="21">
        <v>32803000</v>
      </c>
      <c r="P40" s="19">
        <v>2325000</v>
      </c>
      <c r="Q40" s="22">
        <v>2459000</v>
      </c>
    </row>
    <row r="41" spans="1:17" ht="13.5">
      <c r="A41" s="3" t="s">
        <v>35</v>
      </c>
      <c r="B41" s="2"/>
      <c r="C41" s="19">
        <v>405376</v>
      </c>
      <c r="D41" s="19">
        <v>405376</v>
      </c>
      <c r="E41" s="19">
        <v>405376</v>
      </c>
      <c r="F41" s="19">
        <v>405376</v>
      </c>
      <c r="G41" s="19">
        <v>405376</v>
      </c>
      <c r="H41" s="19">
        <v>405376</v>
      </c>
      <c r="I41" s="19">
        <v>405331</v>
      </c>
      <c r="J41" s="19">
        <v>405376</v>
      </c>
      <c r="K41" s="19">
        <v>405376</v>
      </c>
      <c r="L41" s="19">
        <v>405376</v>
      </c>
      <c r="M41" s="19">
        <v>405376</v>
      </c>
      <c r="N41" s="20">
        <v>490262</v>
      </c>
      <c r="O41" s="21">
        <v>4949353</v>
      </c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21386290</v>
      </c>
      <c r="D42" s="16">
        <f t="shared" si="8"/>
        <v>23186202</v>
      </c>
      <c r="E42" s="16">
        <f>SUM(E43:E46)</f>
        <v>21386202</v>
      </c>
      <c r="F42" s="16">
        <f>SUM(F43:F46)</f>
        <v>23186202</v>
      </c>
      <c r="G42" s="16">
        <f>SUM(G43:G46)</f>
        <v>21386202</v>
      </c>
      <c r="H42" s="16">
        <f>SUM(H43:H46)</f>
        <v>21386202</v>
      </c>
      <c r="I42" s="16">
        <f t="shared" si="8"/>
        <v>21386495</v>
      </c>
      <c r="J42" s="16">
        <f t="shared" si="8"/>
        <v>23186202</v>
      </c>
      <c r="K42" s="16">
        <f t="shared" si="8"/>
        <v>21386202</v>
      </c>
      <c r="L42" s="16">
        <f>SUM(L43:L46)</f>
        <v>23186202</v>
      </c>
      <c r="M42" s="16">
        <f>SUM(M43:M46)</f>
        <v>21386202</v>
      </c>
      <c r="N42" s="27">
        <f t="shared" si="8"/>
        <v>28683909</v>
      </c>
      <c r="O42" s="28">
        <f t="shared" si="8"/>
        <v>271132512</v>
      </c>
      <c r="P42" s="16">
        <f t="shared" si="8"/>
        <v>276719854</v>
      </c>
      <c r="Q42" s="29">
        <f t="shared" si="8"/>
        <v>286889984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17403916</v>
      </c>
      <c r="D44" s="19">
        <v>19203828</v>
      </c>
      <c r="E44" s="19">
        <v>17403828</v>
      </c>
      <c r="F44" s="19">
        <v>19203828</v>
      </c>
      <c r="G44" s="19">
        <v>17403828</v>
      </c>
      <c r="H44" s="19">
        <v>17403828</v>
      </c>
      <c r="I44" s="19">
        <v>17403937</v>
      </c>
      <c r="J44" s="19">
        <v>19203828</v>
      </c>
      <c r="K44" s="19">
        <v>17403828</v>
      </c>
      <c r="L44" s="19">
        <v>19203828</v>
      </c>
      <c r="M44" s="19">
        <v>17403828</v>
      </c>
      <c r="N44" s="20">
        <v>24217910</v>
      </c>
      <c r="O44" s="21">
        <v>222860215</v>
      </c>
      <c r="P44" s="19">
        <v>229430549</v>
      </c>
      <c r="Q44" s="22">
        <v>237839986</v>
      </c>
    </row>
    <row r="45" spans="1:17" ht="13.5">
      <c r="A45" s="3" t="s">
        <v>39</v>
      </c>
      <c r="B45" s="2"/>
      <c r="C45" s="23">
        <v>3982374</v>
      </c>
      <c r="D45" s="23">
        <v>3982374</v>
      </c>
      <c r="E45" s="23">
        <v>3982374</v>
      </c>
      <c r="F45" s="23">
        <v>3982374</v>
      </c>
      <c r="G45" s="23">
        <v>3982374</v>
      </c>
      <c r="H45" s="23">
        <v>3982374</v>
      </c>
      <c r="I45" s="23">
        <v>3982558</v>
      </c>
      <c r="J45" s="23">
        <v>3982374</v>
      </c>
      <c r="K45" s="23">
        <v>3982374</v>
      </c>
      <c r="L45" s="23">
        <v>3982374</v>
      </c>
      <c r="M45" s="23">
        <v>3982374</v>
      </c>
      <c r="N45" s="24">
        <v>4465999</v>
      </c>
      <c r="O45" s="25">
        <v>48272297</v>
      </c>
      <c r="P45" s="23">
        <v>47289305</v>
      </c>
      <c r="Q45" s="26">
        <v>49049998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44593366</v>
      </c>
      <c r="D48" s="41">
        <f t="shared" si="9"/>
        <v>46393042</v>
      </c>
      <c r="E48" s="41">
        <f>+E28+E32+E38+E42+E47</f>
        <v>45448042</v>
      </c>
      <c r="F48" s="41">
        <f>+F28+F32+F38+F42+F47</f>
        <v>46393042</v>
      </c>
      <c r="G48" s="41">
        <f>+G28+G32+G38+G42+G47</f>
        <v>44593042</v>
      </c>
      <c r="H48" s="41">
        <f>+H28+H32+H38+H42+H47</f>
        <v>44593042</v>
      </c>
      <c r="I48" s="41">
        <f t="shared" si="9"/>
        <v>44592760</v>
      </c>
      <c r="J48" s="41">
        <f t="shared" si="9"/>
        <v>46393042</v>
      </c>
      <c r="K48" s="41">
        <f t="shared" si="9"/>
        <v>45448042</v>
      </c>
      <c r="L48" s="41">
        <f>+L28+L32+L38+L42+L47</f>
        <v>46393042</v>
      </c>
      <c r="M48" s="41">
        <f>+M28+M32+M38+M42+M47</f>
        <v>44593042</v>
      </c>
      <c r="N48" s="42">
        <f t="shared" si="9"/>
        <v>57738653</v>
      </c>
      <c r="O48" s="43">
        <f t="shared" si="9"/>
        <v>557172157</v>
      </c>
      <c r="P48" s="41">
        <f t="shared" si="9"/>
        <v>496972381</v>
      </c>
      <c r="Q48" s="44">
        <f t="shared" si="9"/>
        <v>532552605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-21430520</v>
      </c>
      <c r="D49" s="45">
        <f t="shared" si="10"/>
        <v>-23230196</v>
      </c>
      <c r="E49" s="45">
        <f t="shared" si="10"/>
        <v>90289804</v>
      </c>
      <c r="F49" s="45">
        <f t="shared" si="10"/>
        <v>-23230196</v>
      </c>
      <c r="G49" s="45">
        <f t="shared" si="10"/>
        <v>-21430196</v>
      </c>
      <c r="H49" s="45">
        <f t="shared" si="10"/>
        <v>-21430196</v>
      </c>
      <c r="I49" s="45">
        <f t="shared" si="10"/>
        <v>233363894</v>
      </c>
      <c r="J49" s="45">
        <f t="shared" si="10"/>
        <v>-23230196</v>
      </c>
      <c r="K49" s="45">
        <f t="shared" si="10"/>
        <v>-22285196</v>
      </c>
      <c r="L49" s="45">
        <f>+L25-L48</f>
        <v>-23230196</v>
      </c>
      <c r="M49" s="45">
        <f>+M25-M48</f>
        <v>-21430196</v>
      </c>
      <c r="N49" s="46">
        <f t="shared" si="10"/>
        <v>162430442</v>
      </c>
      <c r="O49" s="47">
        <f t="shared" si="10"/>
        <v>285157052</v>
      </c>
      <c r="P49" s="45">
        <f t="shared" si="10"/>
        <v>495579061</v>
      </c>
      <c r="Q49" s="48">
        <f t="shared" si="10"/>
        <v>489004951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0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0</v>
      </c>
      <c r="P25" s="41">
        <f t="shared" si="4"/>
        <v>0</v>
      </c>
      <c r="Q25" s="44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0</v>
      </c>
      <c r="D28" s="16">
        <f t="shared" si="5"/>
        <v>0</v>
      </c>
      <c r="E28" s="16">
        <f>SUM(E29:E31)</f>
        <v>0</v>
      </c>
      <c r="F28" s="16">
        <f>SUM(F29:F31)</f>
        <v>0</v>
      </c>
      <c r="G28" s="16">
        <f>SUM(G29:G31)</f>
        <v>0</v>
      </c>
      <c r="H28" s="16">
        <f>SUM(H29:H31)</f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>SUM(L29:L31)</f>
        <v>0</v>
      </c>
      <c r="M28" s="16">
        <f>SUM(M29:M31)</f>
        <v>0</v>
      </c>
      <c r="N28" s="17">
        <f t="shared" si="5"/>
        <v>0</v>
      </c>
      <c r="O28" s="18">
        <f t="shared" si="5"/>
        <v>0</v>
      </c>
      <c r="P28" s="16">
        <f t="shared" si="5"/>
        <v>0</v>
      </c>
      <c r="Q28" s="17">
        <f t="shared" si="5"/>
        <v>0</v>
      </c>
    </row>
    <row r="29" spans="1:17" ht="13.5">
      <c r="A29" s="3" t="s">
        <v>23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3" t="s">
        <v>24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0</v>
      </c>
      <c r="D38" s="16">
        <f t="shared" si="7"/>
        <v>0</v>
      </c>
      <c r="E38" s="16">
        <f>SUM(E39:E41)</f>
        <v>0</v>
      </c>
      <c r="F38" s="16">
        <f>SUM(F39:F41)</f>
        <v>0</v>
      </c>
      <c r="G38" s="16">
        <f>SUM(G39:G41)</f>
        <v>0</v>
      </c>
      <c r="H38" s="16">
        <f>SUM(H39:H41)</f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>SUM(L39:L41)</f>
        <v>0</v>
      </c>
      <c r="M38" s="16">
        <f>SUM(M39:M41)</f>
        <v>0</v>
      </c>
      <c r="N38" s="27">
        <f t="shared" si="7"/>
        <v>0</v>
      </c>
      <c r="O38" s="28">
        <f t="shared" si="7"/>
        <v>0</v>
      </c>
      <c r="P38" s="16">
        <f t="shared" si="7"/>
        <v>0</v>
      </c>
      <c r="Q38" s="29">
        <f t="shared" si="7"/>
        <v>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0</v>
      </c>
      <c r="D48" s="41">
        <f t="shared" si="9"/>
        <v>0</v>
      </c>
      <c r="E48" s="41">
        <f>+E28+E32+E38+E42+E47</f>
        <v>0</v>
      </c>
      <c r="F48" s="41">
        <f>+F28+F32+F38+F42+F47</f>
        <v>0</v>
      </c>
      <c r="G48" s="41">
        <f>+G28+G32+G38+G42+G47</f>
        <v>0</v>
      </c>
      <c r="H48" s="41">
        <f>+H28+H32+H38+H42+H47</f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  <c r="L48" s="41">
        <f>+L28+L32+L38+L42+L47</f>
        <v>0</v>
      </c>
      <c r="M48" s="41">
        <f>+M28+M32+M38+M42+M47</f>
        <v>0</v>
      </c>
      <c r="N48" s="42">
        <f t="shared" si="9"/>
        <v>0</v>
      </c>
      <c r="O48" s="43">
        <f t="shared" si="9"/>
        <v>0</v>
      </c>
      <c r="P48" s="41">
        <f t="shared" si="9"/>
        <v>0</v>
      </c>
      <c r="Q48" s="44">
        <f t="shared" si="9"/>
        <v>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0</v>
      </c>
      <c r="D49" s="45">
        <f t="shared" si="10"/>
        <v>0</v>
      </c>
      <c r="E49" s="45">
        <f t="shared" si="10"/>
        <v>0</v>
      </c>
      <c r="F49" s="45">
        <f t="shared" si="10"/>
        <v>0</v>
      </c>
      <c r="G49" s="45">
        <f t="shared" si="10"/>
        <v>0</v>
      </c>
      <c r="H49" s="45">
        <f t="shared" si="10"/>
        <v>0</v>
      </c>
      <c r="I49" s="45">
        <f t="shared" si="10"/>
        <v>0</v>
      </c>
      <c r="J49" s="45">
        <f t="shared" si="10"/>
        <v>0</v>
      </c>
      <c r="K49" s="45">
        <f t="shared" si="10"/>
        <v>0</v>
      </c>
      <c r="L49" s="45">
        <f>+L25-L48</f>
        <v>0</v>
      </c>
      <c r="M49" s="45">
        <f>+M25-M48</f>
        <v>0</v>
      </c>
      <c r="N49" s="46">
        <f t="shared" si="10"/>
        <v>0</v>
      </c>
      <c r="O49" s="47">
        <f t="shared" si="10"/>
        <v>0</v>
      </c>
      <c r="P49" s="45">
        <f t="shared" si="10"/>
        <v>0</v>
      </c>
      <c r="Q49" s="48">
        <f t="shared" si="10"/>
        <v>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37466493</v>
      </c>
      <c r="D5" s="16">
        <f t="shared" si="0"/>
        <v>37466493</v>
      </c>
      <c r="E5" s="16">
        <f t="shared" si="0"/>
        <v>37466493</v>
      </c>
      <c r="F5" s="16">
        <f t="shared" si="0"/>
        <v>37466493</v>
      </c>
      <c r="G5" s="16">
        <f t="shared" si="0"/>
        <v>37466493</v>
      </c>
      <c r="H5" s="16">
        <f t="shared" si="0"/>
        <v>37466493</v>
      </c>
      <c r="I5" s="16">
        <f t="shared" si="0"/>
        <v>37466493</v>
      </c>
      <c r="J5" s="16">
        <f t="shared" si="0"/>
        <v>37466493</v>
      </c>
      <c r="K5" s="16">
        <f t="shared" si="0"/>
        <v>37466493</v>
      </c>
      <c r="L5" s="16">
        <f>SUM(L6:L8)</f>
        <v>37466493</v>
      </c>
      <c r="M5" s="16">
        <f>SUM(M6:M8)</f>
        <v>37466493</v>
      </c>
      <c r="N5" s="17">
        <f t="shared" si="0"/>
        <v>37466496</v>
      </c>
      <c r="O5" s="18">
        <f t="shared" si="0"/>
        <v>449597919</v>
      </c>
      <c r="P5" s="16">
        <f t="shared" si="0"/>
        <v>475508865</v>
      </c>
      <c r="Q5" s="17">
        <f t="shared" si="0"/>
        <v>498525682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37466493</v>
      </c>
      <c r="D7" s="23">
        <v>37466493</v>
      </c>
      <c r="E7" s="23">
        <v>37466493</v>
      </c>
      <c r="F7" s="23">
        <v>37466493</v>
      </c>
      <c r="G7" s="23">
        <v>37466493</v>
      </c>
      <c r="H7" s="23">
        <v>37466493</v>
      </c>
      <c r="I7" s="23">
        <v>37466493</v>
      </c>
      <c r="J7" s="23">
        <v>37466493</v>
      </c>
      <c r="K7" s="23">
        <v>37466493</v>
      </c>
      <c r="L7" s="23">
        <v>37466493</v>
      </c>
      <c r="M7" s="23">
        <v>37466493</v>
      </c>
      <c r="N7" s="24">
        <v>37466496</v>
      </c>
      <c r="O7" s="25">
        <v>449597919</v>
      </c>
      <c r="P7" s="23">
        <v>475508865</v>
      </c>
      <c r="Q7" s="26">
        <v>498525682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9446799</v>
      </c>
      <c r="D15" s="16">
        <f t="shared" si="2"/>
        <v>9446799</v>
      </c>
      <c r="E15" s="16">
        <f t="shared" si="2"/>
        <v>9446799</v>
      </c>
      <c r="F15" s="16">
        <f t="shared" si="2"/>
        <v>9446799</v>
      </c>
      <c r="G15" s="16">
        <f t="shared" si="2"/>
        <v>9446799</v>
      </c>
      <c r="H15" s="16">
        <f t="shared" si="2"/>
        <v>9446799</v>
      </c>
      <c r="I15" s="16">
        <f t="shared" si="2"/>
        <v>9446799</v>
      </c>
      <c r="J15" s="16">
        <f t="shared" si="2"/>
        <v>9446799</v>
      </c>
      <c r="K15" s="16">
        <f t="shared" si="2"/>
        <v>9446799</v>
      </c>
      <c r="L15" s="16">
        <f>SUM(L16:L18)</f>
        <v>9446799</v>
      </c>
      <c r="M15" s="16">
        <f>SUM(M16:M18)</f>
        <v>9446799</v>
      </c>
      <c r="N15" s="27">
        <f t="shared" si="2"/>
        <v>9446801</v>
      </c>
      <c r="O15" s="28">
        <f t="shared" si="2"/>
        <v>113361590</v>
      </c>
      <c r="P15" s="16">
        <f t="shared" si="2"/>
        <v>120692370</v>
      </c>
      <c r="Q15" s="29">
        <f t="shared" si="2"/>
        <v>126912443</v>
      </c>
    </row>
    <row r="16" spans="1:17" ht="13.5">
      <c r="A16" s="3" t="s">
        <v>33</v>
      </c>
      <c r="B16" s="2"/>
      <c r="C16" s="19">
        <v>4934382</v>
      </c>
      <c r="D16" s="19">
        <v>4934382</v>
      </c>
      <c r="E16" s="19">
        <v>4934382</v>
      </c>
      <c r="F16" s="19">
        <v>4934382</v>
      </c>
      <c r="G16" s="19">
        <v>4934382</v>
      </c>
      <c r="H16" s="19">
        <v>4934382</v>
      </c>
      <c r="I16" s="19">
        <v>4934382</v>
      </c>
      <c r="J16" s="19">
        <v>4934382</v>
      </c>
      <c r="K16" s="19">
        <v>4934382</v>
      </c>
      <c r="L16" s="19">
        <v>4934382</v>
      </c>
      <c r="M16" s="19">
        <v>4934382</v>
      </c>
      <c r="N16" s="20">
        <v>4934388</v>
      </c>
      <c r="O16" s="21">
        <v>59212590</v>
      </c>
      <c r="P16" s="19">
        <v>61936370</v>
      </c>
      <c r="Q16" s="22">
        <v>64785443</v>
      </c>
    </row>
    <row r="17" spans="1:17" ht="13.5">
      <c r="A17" s="3" t="s">
        <v>34</v>
      </c>
      <c r="B17" s="2"/>
      <c r="C17" s="19">
        <v>4512417</v>
      </c>
      <c r="D17" s="19">
        <v>4512417</v>
      </c>
      <c r="E17" s="19">
        <v>4512417</v>
      </c>
      <c r="F17" s="19">
        <v>4512417</v>
      </c>
      <c r="G17" s="19">
        <v>4512417</v>
      </c>
      <c r="H17" s="19">
        <v>4512417</v>
      </c>
      <c r="I17" s="19">
        <v>4512417</v>
      </c>
      <c r="J17" s="19">
        <v>4512417</v>
      </c>
      <c r="K17" s="19">
        <v>4512417</v>
      </c>
      <c r="L17" s="19">
        <v>4512417</v>
      </c>
      <c r="M17" s="19">
        <v>4512417</v>
      </c>
      <c r="N17" s="20">
        <v>4512413</v>
      </c>
      <c r="O17" s="21">
        <v>54149000</v>
      </c>
      <c r="P17" s="19">
        <v>58756000</v>
      </c>
      <c r="Q17" s="22">
        <v>62127000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845264</v>
      </c>
      <c r="D19" s="16">
        <f t="shared" si="3"/>
        <v>845264</v>
      </c>
      <c r="E19" s="16">
        <f t="shared" si="3"/>
        <v>845264</v>
      </c>
      <c r="F19" s="16">
        <f t="shared" si="3"/>
        <v>845264</v>
      </c>
      <c r="G19" s="16">
        <f t="shared" si="3"/>
        <v>845264</v>
      </c>
      <c r="H19" s="16">
        <f t="shared" si="3"/>
        <v>845264</v>
      </c>
      <c r="I19" s="16">
        <f t="shared" si="3"/>
        <v>845264</v>
      </c>
      <c r="J19" s="16">
        <f t="shared" si="3"/>
        <v>845264</v>
      </c>
      <c r="K19" s="16">
        <f t="shared" si="3"/>
        <v>845264</v>
      </c>
      <c r="L19" s="16">
        <f>SUM(L20:L23)</f>
        <v>845264</v>
      </c>
      <c r="M19" s="16">
        <f>SUM(M20:M23)</f>
        <v>845264</v>
      </c>
      <c r="N19" s="27">
        <f t="shared" si="3"/>
        <v>845257</v>
      </c>
      <c r="O19" s="28">
        <f t="shared" si="3"/>
        <v>10143161</v>
      </c>
      <c r="P19" s="16">
        <f t="shared" si="3"/>
        <v>11740729</v>
      </c>
      <c r="Q19" s="29">
        <f t="shared" si="3"/>
        <v>9958754</v>
      </c>
    </row>
    <row r="20" spans="1:17" ht="13.5">
      <c r="A20" s="3" t="s">
        <v>37</v>
      </c>
      <c r="B20" s="2"/>
      <c r="C20" s="19">
        <v>195000</v>
      </c>
      <c r="D20" s="19">
        <v>195000</v>
      </c>
      <c r="E20" s="19">
        <v>195000</v>
      </c>
      <c r="F20" s="19">
        <v>195000</v>
      </c>
      <c r="G20" s="19">
        <v>195000</v>
      </c>
      <c r="H20" s="19">
        <v>195000</v>
      </c>
      <c r="I20" s="19">
        <v>195000</v>
      </c>
      <c r="J20" s="19">
        <v>195000</v>
      </c>
      <c r="K20" s="19">
        <v>195000</v>
      </c>
      <c r="L20" s="19">
        <v>195000</v>
      </c>
      <c r="M20" s="19">
        <v>195000</v>
      </c>
      <c r="N20" s="20">
        <v>195000</v>
      </c>
      <c r="O20" s="21">
        <v>2340000</v>
      </c>
      <c r="P20" s="19">
        <v>5088000</v>
      </c>
      <c r="Q20" s="22">
        <v>3000000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650264</v>
      </c>
      <c r="D23" s="19">
        <v>650264</v>
      </c>
      <c r="E23" s="19">
        <v>650264</v>
      </c>
      <c r="F23" s="19">
        <v>650264</v>
      </c>
      <c r="G23" s="19">
        <v>650264</v>
      </c>
      <c r="H23" s="19">
        <v>650264</v>
      </c>
      <c r="I23" s="19">
        <v>650264</v>
      </c>
      <c r="J23" s="19">
        <v>650264</v>
      </c>
      <c r="K23" s="19">
        <v>650264</v>
      </c>
      <c r="L23" s="19">
        <v>650264</v>
      </c>
      <c r="M23" s="19">
        <v>650264</v>
      </c>
      <c r="N23" s="20">
        <v>650257</v>
      </c>
      <c r="O23" s="21">
        <v>7803161</v>
      </c>
      <c r="P23" s="19">
        <v>6652729</v>
      </c>
      <c r="Q23" s="22">
        <v>6958754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47758556</v>
      </c>
      <c r="D25" s="41">
        <f t="shared" si="4"/>
        <v>47758556</v>
      </c>
      <c r="E25" s="41">
        <f t="shared" si="4"/>
        <v>47758556</v>
      </c>
      <c r="F25" s="41">
        <f t="shared" si="4"/>
        <v>47758556</v>
      </c>
      <c r="G25" s="41">
        <f t="shared" si="4"/>
        <v>47758556</v>
      </c>
      <c r="H25" s="41">
        <f t="shared" si="4"/>
        <v>47758556</v>
      </c>
      <c r="I25" s="41">
        <f t="shared" si="4"/>
        <v>47758556</v>
      </c>
      <c r="J25" s="41">
        <f t="shared" si="4"/>
        <v>47758556</v>
      </c>
      <c r="K25" s="41">
        <f t="shared" si="4"/>
        <v>47758556</v>
      </c>
      <c r="L25" s="41">
        <f>+L5+L9+L15+L19+L24</f>
        <v>47758556</v>
      </c>
      <c r="M25" s="41">
        <f>+M5+M9+M15+M19+M24</f>
        <v>47758556</v>
      </c>
      <c r="N25" s="42">
        <f t="shared" si="4"/>
        <v>47758554</v>
      </c>
      <c r="O25" s="43">
        <f t="shared" si="4"/>
        <v>573102670</v>
      </c>
      <c r="P25" s="41">
        <f t="shared" si="4"/>
        <v>607941964</v>
      </c>
      <c r="Q25" s="44">
        <f t="shared" si="4"/>
        <v>635396879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18465407</v>
      </c>
      <c r="D28" s="16">
        <f t="shared" si="5"/>
        <v>18465407</v>
      </c>
      <c r="E28" s="16">
        <f>SUM(E29:E31)</f>
        <v>18465407</v>
      </c>
      <c r="F28" s="16">
        <f>SUM(F29:F31)</f>
        <v>18465407</v>
      </c>
      <c r="G28" s="16">
        <f>SUM(G29:G31)</f>
        <v>18465407</v>
      </c>
      <c r="H28" s="16">
        <f>SUM(H29:H31)</f>
        <v>18465407</v>
      </c>
      <c r="I28" s="16">
        <f t="shared" si="5"/>
        <v>18465407</v>
      </c>
      <c r="J28" s="16">
        <f t="shared" si="5"/>
        <v>18465407</v>
      </c>
      <c r="K28" s="16">
        <f t="shared" si="5"/>
        <v>18465407</v>
      </c>
      <c r="L28" s="16">
        <f>SUM(L29:L31)</f>
        <v>18465407</v>
      </c>
      <c r="M28" s="16">
        <f>SUM(M29:M31)</f>
        <v>18465407</v>
      </c>
      <c r="N28" s="17">
        <f t="shared" si="5"/>
        <v>18465218</v>
      </c>
      <c r="O28" s="18">
        <f t="shared" si="5"/>
        <v>221584695</v>
      </c>
      <c r="P28" s="16">
        <f t="shared" si="5"/>
        <v>229009023</v>
      </c>
      <c r="Q28" s="17">
        <f t="shared" si="5"/>
        <v>239443307</v>
      </c>
    </row>
    <row r="29" spans="1:17" ht="13.5">
      <c r="A29" s="3" t="s">
        <v>23</v>
      </c>
      <c r="B29" s="2"/>
      <c r="C29" s="19">
        <v>5350172</v>
      </c>
      <c r="D29" s="19">
        <v>5350172</v>
      </c>
      <c r="E29" s="19">
        <v>5350172</v>
      </c>
      <c r="F29" s="19">
        <v>5350172</v>
      </c>
      <c r="G29" s="19">
        <v>5350172</v>
      </c>
      <c r="H29" s="19">
        <v>5350172</v>
      </c>
      <c r="I29" s="19">
        <v>5350172</v>
      </c>
      <c r="J29" s="19">
        <v>5350172</v>
      </c>
      <c r="K29" s="19">
        <v>5350172</v>
      </c>
      <c r="L29" s="19">
        <v>5350172</v>
      </c>
      <c r="M29" s="19">
        <v>5350172</v>
      </c>
      <c r="N29" s="20">
        <v>5350074</v>
      </c>
      <c r="O29" s="21">
        <v>64201966</v>
      </c>
      <c r="P29" s="19">
        <v>67155247</v>
      </c>
      <c r="Q29" s="22">
        <v>70244394</v>
      </c>
    </row>
    <row r="30" spans="1:17" ht="13.5">
      <c r="A30" s="3" t="s">
        <v>24</v>
      </c>
      <c r="B30" s="2"/>
      <c r="C30" s="23">
        <v>12873518</v>
      </c>
      <c r="D30" s="23">
        <v>12873518</v>
      </c>
      <c r="E30" s="23">
        <v>12873518</v>
      </c>
      <c r="F30" s="23">
        <v>12873518</v>
      </c>
      <c r="G30" s="23">
        <v>12873518</v>
      </c>
      <c r="H30" s="23">
        <v>12873518</v>
      </c>
      <c r="I30" s="23">
        <v>12873518</v>
      </c>
      <c r="J30" s="23">
        <v>12873518</v>
      </c>
      <c r="K30" s="23">
        <v>12873518</v>
      </c>
      <c r="L30" s="23">
        <v>12873518</v>
      </c>
      <c r="M30" s="23">
        <v>12873518</v>
      </c>
      <c r="N30" s="24">
        <v>12873427</v>
      </c>
      <c r="O30" s="25">
        <v>154482125</v>
      </c>
      <c r="P30" s="23">
        <v>158819745</v>
      </c>
      <c r="Q30" s="26">
        <v>166025321</v>
      </c>
    </row>
    <row r="31" spans="1:17" ht="13.5">
      <c r="A31" s="3" t="s">
        <v>25</v>
      </c>
      <c r="B31" s="2"/>
      <c r="C31" s="19">
        <v>241717</v>
      </c>
      <c r="D31" s="19">
        <v>241717</v>
      </c>
      <c r="E31" s="19">
        <v>241717</v>
      </c>
      <c r="F31" s="19">
        <v>241717</v>
      </c>
      <c r="G31" s="19">
        <v>241717</v>
      </c>
      <c r="H31" s="19">
        <v>241717</v>
      </c>
      <c r="I31" s="19">
        <v>241717</v>
      </c>
      <c r="J31" s="19">
        <v>241717</v>
      </c>
      <c r="K31" s="19">
        <v>241717</v>
      </c>
      <c r="L31" s="19">
        <v>241717</v>
      </c>
      <c r="M31" s="19">
        <v>241717</v>
      </c>
      <c r="N31" s="20">
        <v>241717</v>
      </c>
      <c r="O31" s="21">
        <v>2900604</v>
      </c>
      <c r="P31" s="19">
        <v>3034031</v>
      </c>
      <c r="Q31" s="22">
        <v>3173592</v>
      </c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6965126</v>
      </c>
      <c r="D38" s="16">
        <f t="shared" si="7"/>
        <v>6965126</v>
      </c>
      <c r="E38" s="16">
        <f>SUM(E39:E41)</f>
        <v>6965126</v>
      </c>
      <c r="F38" s="16">
        <f>SUM(F39:F41)</f>
        <v>6965126</v>
      </c>
      <c r="G38" s="16">
        <f>SUM(G39:G41)</f>
        <v>6965126</v>
      </c>
      <c r="H38" s="16">
        <f>SUM(H39:H41)</f>
        <v>6965126</v>
      </c>
      <c r="I38" s="16">
        <f t="shared" si="7"/>
        <v>6965126</v>
      </c>
      <c r="J38" s="16">
        <f t="shared" si="7"/>
        <v>6965126</v>
      </c>
      <c r="K38" s="16">
        <f t="shared" si="7"/>
        <v>6965126</v>
      </c>
      <c r="L38" s="16">
        <f>SUM(L39:L41)</f>
        <v>6965126</v>
      </c>
      <c r="M38" s="16">
        <f>SUM(M39:M41)</f>
        <v>6965126</v>
      </c>
      <c r="N38" s="27">
        <f t="shared" si="7"/>
        <v>6965114</v>
      </c>
      <c r="O38" s="28">
        <f t="shared" si="7"/>
        <v>83581500</v>
      </c>
      <c r="P38" s="16">
        <f t="shared" si="7"/>
        <v>87426146</v>
      </c>
      <c r="Q38" s="29">
        <f t="shared" si="7"/>
        <v>91447753</v>
      </c>
    </row>
    <row r="39" spans="1:17" ht="13.5">
      <c r="A39" s="3" t="s">
        <v>33</v>
      </c>
      <c r="B39" s="2"/>
      <c r="C39" s="19">
        <v>1757907</v>
      </c>
      <c r="D39" s="19">
        <v>1757907</v>
      </c>
      <c r="E39" s="19">
        <v>1757907</v>
      </c>
      <c r="F39" s="19">
        <v>1757907</v>
      </c>
      <c r="G39" s="19">
        <v>1757907</v>
      </c>
      <c r="H39" s="19">
        <v>1757907</v>
      </c>
      <c r="I39" s="19">
        <v>1757907</v>
      </c>
      <c r="J39" s="19">
        <v>1757907</v>
      </c>
      <c r="K39" s="19">
        <v>1757907</v>
      </c>
      <c r="L39" s="19">
        <v>1757907</v>
      </c>
      <c r="M39" s="19">
        <v>1757907</v>
      </c>
      <c r="N39" s="20">
        <v>1757905</v>
      </c>
      <c r="O39" s="21">
        <v>21094882</v>
      </c>
      <c r="P39" s="19">
        <v>22065245</v>
      </c>
      <c r="Q39" s="22">
        <v>23080249</v>
      </c>
    </row>
    <row r="40" spans="1:17" ht="13.5">
      <c r="A40" s="3" t="s">
        <v>34</v>
      </c>
      <c r="B40" s="2"/>
      <c r="C40" s="19">
        <v>5207219</v>
      </c>
      <c r="D40" s="19">
        <v>5207219</v>
      </c>
      <c r="E40" s="19">
        <v>5207219</v>
      </c>
      <c r="F40" s="19">
        <v>5207219</v>
      </c>
      <c r="G40" s="19">
        <v>5207219</v>
      </c>
      <c r="H40" s="19">
        <v>5207219</v>
      </c>
      <c r="I40" s="19">
        <v>5207219</v>
      </c>
      <c r="J40" s="19">
        <v>5207219</v>
      </c>
      <c r="K40" s="19">
        <v>5207219</v>
      </c>
      <c r="L40" s="19">
        <v>5207219</v>
      </c>
      <c r="M40" s="19">
        <v>5207219</v>
      </c>
      <c r="N40" s="20">
        <v>5207209</v>
      </c>
      <c r="O40" s="21">
        <v>62486618</v>
      </c>
      <c r="P40" s="19">
        <v>65360901</v>
      </c>
      <c r="Q40" s="22">
        <v>68367504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7905824</v>
      </c>
      <c r="D42" s="16">
        <f t="shared" si="8"/>
        <v>7905824</v>
      </c>
      <c r="E42" s="16">
        <f>SUM(E43:E46)</f>
        <v>7905824</v>
      </c>
      <c r="F42" s="16">
        <f>SUM(F43:F46)</f>
        <v>7905824</v>
      </c>
      <c r="G42" s="16">
        <f>SUM(G43:G46)</f>
        <v>7905824</v>
      </c>
      <c r="H42" s="16">
        <f>SUM(H43:H46)</f>
        <v>7905824</v>
      </c>
      <c r="I42" s="16">
        <f t="shared" si="8"/>
        <v>7905824</v>
      </c>
      <c r="J42" s="16">
        <f t="shared" si="8"/>
        <v>7905824</v>
      </c>
      <c r="K42" s="16">
        <f t="shared" si="8"/>
        <v>7905824</v>
      </c>
      <c r="L42" s="16">
        <f>SUM(L43:L46)</f>
        <v>7905824</v>
      </c>
      <c r="M42" s="16">
        <f>SUM(M43:M46)</f>
        <v>7905824</v>
      </c>
      <c r="N42" s="27">
        <f t="shared" si="8"/>
        <v>7905756</v>
      </c>
      <c r="O42" s="28">
        <f t="shared" si="8"/>
        <v>94869820</v>
      </c>
      <c r="P42" s="16">
        <f t="shared" si="8"/>
        <v>97724456</v>
      </c>
      <c r="Q42" s="29">
        <f t="shared" si="8"/>
        <v>102219778</v>
      </c>
    </row>
    <row r="43" spans="1:17" ht="13.5">
      <c r="A43" s="3" t="s">
        <v>37</v>
      </c>
      <c r="B43" s="2"/>
      <c r="C43" s="19">
        <v>718007</v>
      </c>
      <c r="D43" s="19">
        <v>718007</v>
      </c>
      <c r="E43" s="19">
        <v>718007</v>
      </c>
      <c r="F43" s="19">
        <v>718007</v>
      </c>
      <c r="G43" s="19">
        <v>718007</v>
      </c>
      <c r="H43" s="19">
        <v>718007</v>
      </c>
      <c r="I43" s="19">
        <v>718007</v>
      </c>
      <c r="J43" s="19">
        <v>718007</v>
      </c>
      <c r="K43" s="19">
        <v>718007</v>
      </c>
      <c r="L43" s="19">
        <v>718007</v>
      </c>
      <c r="M43" s="19">
        <v>718007</v>
      </c>
      <c r="N43" s="20">
        <v>717999</v>
      </c>
      <c r="O43" s="21">
        <v>8616076</v>
      </c>
      <c r="P43" s="19">
        <v>9012417</v>
      </c>
      <c r="Q43" s="22">
        <v>9426986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7187817</v>
      </c>
      <c r="D46" s="19">
        <v>7187817</v>
      </c>
      <c r="E46" s="19">
        <v>7187817</v>
      </c>
      <c r="F46" s="19">
        <v>7187817</v>
      </c>
      <c r="G46" s="19">
        <v>7187817</v>
      </c>
      <c r="H46" s="19">
        <v>7187817</v>
      </c>
      <c r="I46" s="19">
        <v>7187817</v>
      </c>
      <c r="J46" s="19">
        <v>7187817</v>
      </c>
      <c r="K46" s="19">
        <v>7187817</v>
      </c>
      <c r="L46" s="19">
        <v>7187817</v>
      </c>
      <c r="M46" s="19">
        <v>7187817</v>
      </c>
      <c r="N46" s="20">
        <v>7187757</v>
      </c>
      <c r="O46" s="21">
        <v>86253744</v>
      </c>
      <c r="P46" s="19">
        <v>88712039</v>
      </c>
      <c r="Q46" s="22">
        <v>92792792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33336357</v>
      </c>
      <c r="D48" s="41">
        <f t="shared" si="9"/>
        <v>33336357</v>
      </c>
      <c r="E48" s="41">
        <f>+E28+E32+E38+E42+E47</f>
        <v>33336357</v>
      </c>
      <c r="F48" s="41">
        <f>+F28+F32+F38+F42+F47</f>
        <v>33336357</v>
      </c>
      <c r="G48" s="41">
        <f>+G28+G32+G38+G42+G47</f>
        <v>33336357</v>
      </c>
      <c r="H48" s="41">
        <f>+H28+H32+H38+H42+H47</f>
        <v>33336357</v>
      </c>
      <c r="I48" s="41">
        <f t="shared" si="9"/>
        <v>33336357</v>
      </c>
      <c r="J48" s="41">
        <f t="shared" si="9"/>
        <v>33336357</v>
      </c>
      <c r="K48" s="41">
        <f t="shared" si="9"/>
        <v>33336357</v>
      </c>
      <c r="L48" s="41">
        <f>+L28+L32+L38+L42+L47</f>
        <v>33336357</v>
      </c>
      <c r="M48" s="41">
        <f>+M28+M32+M38+M42+M47</f>
        <v>33336357</v>
      </c>
      <c r="N48" s="42">
        <f t="shared" si="9"/>
        <v>33336088</v>
      </c>
      <c r="O48" s="43">
        <f t="shared" si="9"/>
        <v>400036015</v>
      </c>
      <c r="P48" s="41">
        <f t="shared" si="9"/>
        <v>414159625</v>
      </c>
      <c r="Q48" s="44">
        <f t="shared" si="9"/>
        <v>433110838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14422199</v>
      </c>
      <c r="D49" s="45">
        <f t="shared" si="10"/>
        <v>14422199</v>
      </c>
      <c r="E49" s="45">
        <f t="shared" si="10"/>
        <v>14422199</v>
      </c>
      <c r="F49" s="45">
        <f t="shared" si="10"/>
        <v>14422199</v>
      </c>
      <c r="G49" s="45">
        <f t="shared" si="10"/>
        <v>14422199</v>
      </c>
      <c r="H49" s="45">
        <f t="shared" si="10"/>
        <v>14422199</v>
      </c>
      <c r="I49" s="45">
        <f t="shared" si="10"/>
        <v>14422199</v>
      </c>
      <c r="J49" s="45">
        <f t="shared" si="10"/>
        <v>14422199</v>
      </c>
      <c r="K49" s="45">
        <f t="shared" si="10"/>
        <v>14422199</v>
      </c>
      <c r="L49" s="45">
        <f>+L25-L48</f>
        <v>14422199</v>
      </c>
      <c r="M49" s="45">
        <f>+M25-M48</f>
        <v>14422199</v>
      </c>
      <c r="N49" s="46">
        <f t="shared" si="10"/>
        <v>14422466</v>
      </c>
      <c r="O49" s="47">
        <f t="shared" si="10"/>
        <v>173066655</v>
      </c>
      <c r="P49" s="45">
        <f t="shared" si="10"/>
        <v>193782339</v>
      </c>
      <c r="Q49" s="48">
        <f t="shared" si="10"/>
        <v>202286041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8173081</v>
      </c>
      <c r="D5" s="16">
        <f t="shared" si="0"/>
        <v>8173081</v>
      </c>
      <c r="E5" s="16">
        <f t="shared" si="0"/>
        <v>8173081</v>
      </c>
      <c r="F5" s="16">
        <f t="shared" si="0"/>
        <v>8173081</v>
      </c>
      <c r="G5" s="16">
        <f t="shared" si="0"/>
        <v>8173081</v>
      </c>
      <c r="H5" s="16">
        <f t="shared" si="0"/>
        <v>8173081</v>
      </c>
      <c r="I5" s="16">
        <f t="shared" si="0"/>
        <v>8173081</v>
      </c>
      <c r="J5" s="16">
        <f t="shared" si="0"/>
        <v>8173081</v>
      </c>
      <c r="K5" s="16">
        <f t="shared" si="0"/>
        <v>8173081</v>
      </c>
      <c r="L5" s="16">
        <f>SUM(L6:L8)</f>
        <v>8173081</v>
      </c>
      <c r="M5" s="16">
        <f>SUM(M6:M8)</f>
        <v>8173081</v>
      </c>
      <c r="N5" s="17">
        <f t="shared" si="0"/>
        <v>8173094</v>
      </c>
      <c r="O5" s="18">
        <f t="shared" si="0"/>
        <v>98076985</v>
      </c>
      <c r="P5" s="16">
        <f t="shared" si="0"/>
        <v>102588525</v>
      </c>
      <c r="Q5" s="17">
        <f t="shared" si="0"/>
        <v>107307599</v>
      </c>
    </row>
    <row r="6" spans="1:17" ht="13.5">
      <c r="A6" s="3" t="s">
        <v>23</v>
      </c>
      <c r="B6" s="2"/>
      <c r="C6" s="19">
        <v>3174488</v>
      </c>
      <c r="D6" s="19">
        <v>3174488</v>
      </c>
      <c r="E6" s="19">
        <v>3174488</v>
      </c>
      <c r="F6" s="19">
        <v>3174488</v>
      </c>
      <c r="G6" s="19">
        <v>3174488</v>
      </c>
      <c r="H6" s="19">
        <v>3174488</v>
      </c>
      <c r="I6" s="19">
        <v>3174488</v>
      </c>
      <c r="J6" s="19">
        <v>3174488</v>
      </c>
      <c r="K6" s="19">
        <v>3174488</v>
      </c>
      <c r="L6" s="19">
        <v>3174488</v>
      </c>
      <c r="M6" s="19">
        <v>3174488</v>
      </c>
      <c r="N6" s="20">
        <v>3174480</v>
      </c>
      <c r="O6" s="21">
        <v>38093848</v>
      </c>
      <c r="P6" s="19">
        <v>39846165</v>
      </c>
      <c r="Q6" s="22">
        <v>41679088</v>
      </c>
    </row>
    <row r="7" spans="1:17" ht="13.5">
      <c r="A7" s="3" t="s">
        <v>24</v>
      </c>
      <c r="B7" s="2"/>
      <c r="C7" s="23">
        <v>4998593</v>
      </c>
      <c r="D7" s="23">
        <v>4998593</v>
      </c>
      <c r="E7" s="23">
        <v>4998593</v>
      </c>
      <c r="F7" s="23">
        <v>4998593</v>
      </c>
      <c r="G7" s="23">
        <v>4998593</v>
      </c>
      <c r="H7" s="23">
        <v>4998593</v>
      </c>
      <c r="I7" s="23">
        <v>4998593</v>
      </c>
      <c r="J7" s="23">
        <v>4998593</v>
      </c>
      <c r="K7" s="23">
        <v>4998593</v>
      </c>
      <c r="L7" s="23">
        <v>4998593</v>
      </c>
      <c r="M7" s="23">
        <v>4998593</v>
      </c>
      <c r="N7" s="24">
        <v>4998614</v>
      </c>
      <c r="O7" s="25">
        <v>59983137</v>
      </c>
      <c r="P7" s="23">
        <v>62742360</v>
      </c>
      <c r="Q7" s="26">
        <v>65628511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1206748</v>
      </c>
      <c r="D9" s="16">
        <f t="shared" si="1"/>
        <v>1206748</v>
      </c>
      <c r="E9" s="16">
        <f t="shared" si="1"/>
        <v>1206748</v>
      </c>
      <c r="F9" s="16">
        <f t="shared" si="1"/>
        <v>1206748</v>
      </c>
      <c r="G9" s="16">
        <f t="shared" si="1"/>
        <v>1206748</v>
      </c>
      <c r="H9" s="16">
        <f t="shared" si="1"/>
        <v>1206748</v>
      </c>
      <c r="I9" s="16">
        <f t="shared" si="1"/>
        <v>1206748</v>
      </c>
      <c r="J9" s="16">
        <f t="shared" si="1"/>
        <v>1206748</v>
      </c>
      <c r="K9" s="16">
        <f t="shared" si="1"/>
        <v>1206748</v>
      </c>
      <c r="L9" s="16">
        <f>SUM(L10:L14)</f>
        <v>1206748</v>
      </c>
      <c r="M9" s="16">
        <f>SUM(M10:M14)</f>
        <v>1206748</v>
      </c>
      <c r="N9" s="27">
        <f t="shared" si="1"/>
        <v>1206764</v>
      </c>
      <c r="O9" s="28">
        <f t="shared" si="1"/>
        <v>14480992</v>
      </c>
      <c r="P9" s="16">
        <f t="shared" si="1"/>
        <v>15147117</v>
      </c>
      <c r="Q9" s="29">
        <f t="shared" si="1"/>
        <v>15843885</v>
      </c>
    </row>
    <row r="10" spans="1:17" ht="13.5">
      <c r="A10" s="3" t="s">
        <v>27</v>
      </c>
      <c r="B10" s="2"/>
      <c r="C10" s="19">
        <v>1206748</v>
      </c>
      <c r="D10" s="19">
        <v>1206748</v>
      </c>
      <c r="E10" s="19">
        <v>1206748</v>
      </c>
      <c r="F10" s="19">
        <v>1206748</v>
      </c>
      <c r="G10" s="19">
        <v>1206748</v>
      </c>
      <c r="H10" s="19">
        <v>1206748</v>
      </c>
      <c r="I10" s="19">
        <v>1206748</v>
      </c>
      <c r="J10" s="19">
        <v>1206748</v>
      </c>
      <c r="K10" s="19">
        <v>1206748</v>
      </c>
      <c r="L10" s="19">
        <v>1206748</v>
      </c>
      <c r="M10" s="19">
        <v>1206748</v>
      </c>
      <c r="N10" s="20">
        <v>1206764</v>
      </c>
      <c r="O10" s="21">
        <v>14480992</v>
      </c>
      <c r="P10" s="19">
        <v>15147117</v>
      </c>
      <c r="Q10" s="22">
        <v>15843885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14465194</v>
      </c>
      <c r="D15" s="16">
        <f t="shared" si="2"/>
        <v>14465194</v>
      </c>
      <c r="E15" s="16">
        <f t="shared" si="2"/>
        <v>14465194</v>
      </c>
      <c r="F15" s="16">
        <f t="shared" si="2"/>
        <v>14465194</v>
      </c>
      <c r="G15" s="16">
        <f t="shared" si="2"/>
        <v>14465194</v>
      </c>
      <c r="H15" s="16">
        <f t="shared" si="2"/>
        <v>14465194</v>
      </c>
      <c r="I15" s="16">
        <f t="shared" si="2"/>
        <v>14465194</v>
      </c>
      <c r="J15" s="16">
        <f t="shared" si="2"/>
        <v>14465194</v>
      </c>
      <c r="K15" s="16">
        <f t="shared" si="2"/>
        <v>14465194</v>
      </c>
      <c r="L15" s="16">
        <f>SUM(L16:L18)</f>
        <v>14465194</v>
      </c>
      <c r="M15" s="16">
        <f>SUM(M16:M18)</f>
        <v>14465194</v>
      </c>
      <c r="N15" s="27">
        <f t="shared" si="2"/>
        <v>14465192</v>
      </c>
      <c r="O15" s="28">
        <f t="shared" si="2"/>
        <v>173582326</v>
      </c>
      <c r="P15" s="16">
        <f t="shared" si="2"/>
        <v>181567113</v>
      </c>
      <c r="Q15" s="29">
        <f t="shared" si="2"/>
        <v>189919201</v>
      </c>
    </row>
    <row r="16" spans="1:17" ht="13.5">
      <c r="A16" s="3" t="s">
        <v>33</v>
      </c>
      <c r="B16" s="2"/>
      <c r="C16" s="19">
        <v>882370</v>
      </c>
      <c r="D16" s="19">
        <v>882370</v>
      </c>
      <c r="E16" s="19">
        <v>882370</v>
      </c>
      <c r="F16" s="19">
        <v>882370</v>
      </c>
      <c r="G16" s="19">
        <v>882370</v>
      </c>
      <c r="H16" s="19">
        <v>882370</v>
      </c>
      <c r="I16" s="19">
        <v>882370</v>
      </c>
      <c r="J16" s="19">
        <v>882370</v>
      </c>
      <c r="K16" s="19">
        <v>882370</v>
      </c>
      <c r="L16" s="19">
        <v>882370</v>
      </c>
      <c r="M16" s="19">
        <v>882370</v>
      </c>
      <c r="N16" s="20">
        <v>882369</v>
      </c>
      <c r="O16" s="21">
        <v>10588439</v>
      </c>
      <c r="P16" s="19">
        <v>11075507</v>
      </c>
      <c r="Q16" s="22">
        <v>11584981</v>
      </c>
    </row>
    <row r="17" spans="1:17" ht="13.5">
      <c r="A17" s="3" t="s">
        <v>34</v>
      </c>
      <c r="B17" s="2"/>
      <c r="C17" s="19">
        <v>13582824</v>
      </c>
      <c r="D17" s="19">
        <v>13582824</v>
      </c>
      <c r="E17" s="19">
        <v>13582824</v>
      </c>
      <c r="F17" s="19">
        <v>13582824</v>
      </c>
      <c r="G17" s="19">
        <v>13582824</v>
      </c>
      <c r="H17" s="19">
        <v>13582824</v>
      </c>
      <c r="I17" s="19">
        <v>13582824</v>
      </c>
      <c r="J17" s="19">
        <v>13582824</v>
      </c>
      <c r="K17" s="19">
        <v>13582824</v>
      </c>
      <c r="L17" s="19">
        <v>13582824</v>
      </c>
      <c r="M17" s="19">
        <v>13582824</v>
      </c>
      <c r="N17" s="20">
        <v>13582823</v>
      </c>
      <c r="O17" s="21">
        <v>162993887</v>
      </c>
      <c r="P17" s="19">
        <v>170491606</v>
      </c>
      <c r="Q17" s="22">
        <v>178334220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133629</v>
      </c>
      <c r="D19" s="16">
        <f t="shared" si="3"/>
        <v>133629</v>
      </c>
      <c r="E19" s="16">
        <f t="shared" si="3"/>
        <v>133629</v>
      </c>
      <c r="F19" s="16">
        <f t="shared" si="3"/>
        <v>133629</v>
      </c>
      <c r="G19" s="16">
        <f t="shared" si="3"/>
        <v>133629</v>
      </c>
      <c r="H19" s="16">
        <f t="shared" si="3"/>
        <v>133629</v>
      </c>
      <c r="I19" s="16">
        <f t="shared" si="3"/>
        <v>133629</v>
      </c>
      <c r="J19" s="16">
        <f t="shared" si="3"/>
        <v>133629</v>
      </c>
      <c r="K19" s="16">
        <f t="shared" si="3"/>
        <v>133629</v>
      </c>
      <c r="L19" s="16">
        <f>SUM(L20:L23)</f>
        <v>133629</v>
      </c>
      <c r="M19" s="16">
        <f>SUM(M20:M23)</f>
        <v>133629</v>
      </c>
      <c r="N19" s="27">
        <f t="shared" si="3"/>
        <v>133629</v>
      </c>
      <c r="O19" s="28">
        <f t="shared" si="3"/>
        <v>1603548</v>
      </c>
      <c r="P19" s="16">
        <f t="shared" si="3"/>
        <v>1677311</v>
      </c>
      <c r="Q19" s="29">
        <f t="shared" si="3"/>
        <v>1754468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133629</v>
      </c>
      <c r="D23" s="19">
        <v>133629</v>
      </c>
      <c r="E23" s="19">
        <v>133629</v>
      </c>
      <c r="F23" s="19">
        <v>133629</v>
      </c>
      <c r="G23" s="19">
        <v>133629</v>
      </c>
      <c r="H23" s="19">
        <v>133629</v>
      </c>
      <c r="I23" s="19">
        <v>133629</v>
      </c>
      <c r="J23" s="19">
        <v>133629</v>
      </c>
      <c r="K23" s="19">
        <v>133629</v>
      </c>
      <c r="L23" s="19">
        <v>133629</v>
      </c>
      <c r="M23" s="19">
        <v>133629</v>
      </c>
      <c r="N23" s="20">
        <v>133629</v>
      </c>
      <c r="O23" s="21">
        <v>1603548</v>
      </c>
      <c r="P23" s="19">
        <v>1677311</v>
      </c>
      <c r="Q23" s="22">
        <v>1754468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23978652</v>
      </c>
      <c r="D25" s="41">
        <f t="shared" si="4"/>
        <v>23978652</v>
      </c>
      <c r="E25" s="41">
        <f t="shared" si="4"/>
        <v>23978652</v>
      </c>
      <c r="F25" s="41">
        <f t="shared" si="4"/>
        <v>23978652</v>
      </c>
      <c r="G25" s="41">
        <f t="shared" si="4"/>
        <v>23978652</v>
      </c>
      <c r="H25" s="41">
        <f t="shared" si="4"/>
        <v>23978652</v>
      </c>
      <c r="I25" s="41">
        <f t="shared" si="4"/>
        <v>23978652</v>
      </c>
      <c r="J25" s="41">
        <f t="shared" si="4"/>
        <v>23978652</v>
      </c>
      <c r="K25" s="41">
        <f t="shared" si="4"/>
        <v>23978652</v>
      </c>
      <c r="L25" s="41">
        <f>+L5+L9+L15+L19+L24</f>
        <v>23978652</v>
      </c>
      <c r="M25" s="41">
        <f>+M5+M9+M15+M19+M24</f>
        <v>23978652</v>
      </c>
      <c r="N25" s="42">
        <f t="shared" si="4"/>
        <v>23978679</v>
      </c>
      <c r="O25" s="43">
        <f t="shared" si="4"/>
        <v>287743851</v>
      </c>
      <c r="P25" s="41">
        <f t="shared" si="4"/>
        <v>300980066</v>
      </c>
      <c r="Q25" s="44">
        <f t="shared" si="4"/>
        <v>314825153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9617296</v>
      </c>
      <c r="D28" s="16">
        <f t="shared" si="5"/>
        <v>9617296</v>
      </c>
      <c r="E28" s="16">
        <f>SUM(E29:E31)</f>
        <v>9617296</v>
      </c>
      <c r="F28" s="16">
        <f>SUM(F29:F31)</f>
        <v>9617296</v>
      </c>
      <c r="G28" s="16">
        <f>SUM(G29:G31)</f>
        <v>9617296</v>
      </c>
      <c r="H28" s="16">
        <f>SUM(H29:H31)</f>
        <v>9617296</v>
      </c>
      <c r="I28" s="16">
        <f t="shared" si="5"/>
        <v>9617296</v>
      </c>
      <c r="J28" s="16">
        <f t="shared" si="5"/>
        <v>9617296</v>
      </c>
      <c r="K28" s="16">
        <f t="shared" si="5"/>
        <v>9617296</v>
      </c>
      <c r="L28" s="16">
        <f>SUM(L29:L31)</f>
        <v>9617296</v>
      </c>
      <c r="M28" s="16">
        <f>SUM(M29:M31)</f>
        <v>9617296</v>
      </c>
      <c r="N28" s="17">
        <f t="shared" si="5"/>
        <v>9617190</v>
      </c>
      <c r="O28" s="18">
        <f t="shared" si="5"/>
        <v>115407446</v>
      </c>
      <c r="P28" s="16">
        <f t="shared" si="5"/>
        <v>120716190</v>
      </c>
      <c r="Q28" s="17">
        <f t="shared" si="5"/>
        <v>126269130</v>
      </c>
    </row>
    <row r="29" spans="1:17" ht="13.5">
      <c r="A29" s="3" t="s">
        <v>23</v>
      </c>
      <c r="B29" s="2"/>
      <c r="C29" s="19">
        <v>5311978</v>
      </c>
      <c r="D29" s="19">
        <v>5311978</v>
      </c>
      <c r="E29" s="19">
        <v>5311978</v>
      </c>
      <c r="F29" s="19">
        <v>5311978</v>
      </c>
      <c r="G29" s="19">
        <v>5311978</v>
      </c>
      <c r="H29" s="19">
        <v>5311978</v>
      </c>
      <c r="I29" s="19">
        <v>5311978</v>
      </c>
      <c r="J29" s="19">
        <v>5311978</v>
      </c>
      <c r="K29" s="19">
        <v>5311978</v>
      </c>
      <c r="L29" s="19">
        <v>5311978</v>
      </c>
      <c r="M29" s="19">
        <v>5311978</v>
      </c>
      <c r="N29" s="20">
        <v>5311979</v>
      </c>
      <c r="O29" s="21">
        <v>63743737</v>
      </c>
      <c r="P29" s="19">
        <v>66675948</v>
      </c>
      <c r="Q29" s="22">
        <v>69743038</v>
      </c>
    </row>
    <row r="30" spans="1:17" ht="13.5">
      <c r="A30" s="3" t="s">
        <v>24</v>
      </c>
      <c r="B30" s="2"/>
      <c r="C30" s="23">
        <v>4305318</v>
      </c>
      <c r="D30" s="23">
        <v>4305318</v>
      </c>
      <c r="E30" s="23">
        <v>4305318</v>
      </c>
      <c r="F30" s="23">
        <v>4305318</v>
      </c>
      <c r="G30" s="23">
        <v>4305318</v>
      </c>
      <c r="H30" s="23">
        <v>4305318</v>
      </c>
      <c r="I30" s="23">
        <v>4305318</v>
      </c>
      <c r="J30" s="23">
        <v>4305318</v>
      </c>
      <c r="K30" s="23">
        <v>4305318</v>
      </c>
      <c r="L30" s="23">
        <v>4305318</v>
      </c>
      <c r="M30" s="23">
        <v>4305318</v>
      </c>
      <c r="N30" s="24">
        <v>4305211</v>
      </c>
      <c r="O30" s="25">
        <v>51663709</v>
      </c>
      <c r="P30" s="23">
        <v>54040242</v>
      </c>
      <c r="Q30" s="26">
        <v>56526092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2380728</v>
      </c>
      <c r="D32" s="16">
        <f t="shared" si="6"/>
        <v>2380728</v>
      </c>
      <c r="E32" s="16">
        <f>SUM(E33:E37)</f>
        <v>2380728</v>
      </c>
      <c r="F32" s="16">
        <f>SUM(F33:F37)</f>
        <v>2380728</v>
      </c>
      <c r="G32" s="16">
        <f>SUM(G33:G37)</f>
        <v>2380728</v>
      </c>
      <c r="H32" s="16">
        <f>SUM(H33:H37)</f>
        <v>2380728</v>
      </c>
      <c r="I32" s="16">
        <f t="shared" si="6"/>
        <v>2380728</v>
      </c>
      <c r="J32" s="16">
        <f t="shared" si="6"/>
        <v>2380728</v>
      </c>
      <c r="K32" s="16">
        <f t="shared" si="6"/>
        <v>2380728</v>
      </c>
      <c r="L32" s="16">
        <f>SUM(L33:L37)</f>
        <v>2380728</v>
      </c>
      <c r="M32" s="16">
        <f>SUM(M33:M37)</f>
        <v>2380728</v>
      </c>
      <c r="N32" s="27">
        <f t="shared" si="6"/>
        <v>2380682</v>
      </c>
      <c r="O32" s="28">
        <f t="shared" si="6"/>
        <v>28568690</v>
      </c>
      <c r="P32" s="16">
        <f t="shared" si="6"/>
        <v>29882849</v>
      </c>
      <c r="Q32" s="29">
        <f t="shared" si="6"/>
        <v>31257464</v>
      </c>
    </row>
    <row r="33" spans="1:17" ht="13.5">
      <c r="A33" s="3" t="s">
        <v>27</v>
      </c>
      <c r="B33" s="2"/>
      <c r="C33" s="19">
        <v>2380728</v>
      </c>
      <c r="D33" s="19">
        <v>2380728</v>
      </c>
      <c r="E33" s="19">
        <v>2380728</v>
      </c>
      <c r="F33" s="19">
        <v>2380728</v>
      </c>
      <c r="G33" s="19">
        <v>2380728</v>
      </c>
      <c r="H33" s="19">
        <v>2380728</v>
      </c>
      <c r="I33" s="19">
        <v>2380728</v>
      </c>
      <c r="J33" s="19">
        <v>2380728</v>
      </c>
      <c r="K33" s="19">
        <v>2380728</v>
      </c>
      <c r="L33" s="19">
        <v>2380728</v>
      </c>
      <c r="M33" s="19">
        <v>2380728</v>
      </c>
      <c r="N33" s="20">
        <v>2380682</v>
      </c>
      <c r="O33" s="21">
        <v>28568690</v>
      </c>
      <c r="P33" s="19">
        <v>29882849</v>
      </c>
      <c r="Q33" s="22">
        <v>31257464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6937636</v>
      </c>
      <c r="D38" s="16">
        <f t="shared" si="7"/>
        <v>6937636</v>
      </c>
      <c r="E38" s="16">
        <f>SUM(E39:E41)</f>
        <v>6937636</v>
      </c>
      <c r="F38" s="16">
        <f>SUM(F39:F41)</f>
        <v>6937636</v>
      </c>
      <c r="G38" s="16">
        <f>SUM(G39:G41)</f>
        <v>6937636</v>
      </c>
      <c r="H38" s="16">
        <f>SUM(H39:H41)</f>
        <v>6937636</v>
      </c>
      <c r="I38" s="16">
        <f t="shared" si="7"/>
        <v>6937636</v>
      </c>
      <c r="J38" s="16">
        <f t="shared" si="7"/>
        <v>6937636</v>
      </c>
      <c r="K38" s="16">
        <f t="shared" si="7"/>
        <v>6937636</v>
      </c>
      <c r="L38" s="16">
        <f>SUM(L39:L41)</f>
        <v>6937636</v>
      </c>
      <c r="M38" s="16">
        <f>SUM(M39:M41)</f>
        <v>6937636</v>
      </c>
      <c r="N38" s="27">
        <f t="shared" si="7"/>
        <v>6937597</v>
      </c>
      <c r="O38" s="28">
        <f t="shared" si="7"/>
        <v>83251593</v>
      </c>
      <c r="P38" s="16">
        <f t="shared" si="7"/>
        <v>87081160</v>
      </c>
      <c r="Q38" s="29">
        <f t="shared" si="7"/>
        <v>91086904</v>
      </c>
    </row>
    <row r="39" spans="1:17" ht="13.5">
      <c r="A39" s="3" t="s">
        <v>33</v>
      </c>
      <c r="B39" s="2"/>
      <c r="C39" s="19">
        <v>1689197</v>
      </c>
      <c r="D39" s="19">
        <v>1689197</v>
      </c>
      <c r="E39" s="19">
        <v>1689197</v>
      </c>
      <c r="F39" s="19">
        <v>1689197</v>
      </c>
      <c r="G39" s="19">
        <v>1689197</v>
      </c>
      <c r="H39" s="19">
        <v>1689197</v>
      </c>
      <c r="I39" s="19">
        <v>1689197</v>
      </c>
      <c r="J39" s="19">
        <v>1689197</v>
      </c>
      <c r="K39" s="19">
        <v>1689197</v>
      </c>
      <c r="L39" s="19">
        <v>1689197</v>
      </c>
      <c r="M39" s="19">
        <v>1689197</v>
      </c>
      <c r="N39" s="20">
        <v>1689194</v>
      </c>
      <c r="O39" s="21">
        <v>20270361</v>
      </c>
      <c r="P39" s="19">
        <v>21202794</v>
      </c>
      <c r="Q39" s="22">
        <v>22178127</v>
      </c>
    </row>
    <row r="40" spans="1:17" ht="13.5">
      <c r="A40" s="3" t="s">
        <v>34</v>
      </c>
      <c r="B40" s="2"/>
      <c r="C40" s="19">
        <v>5248439</v>
      </c>
      <c r="D40" s="19">
        <v>5248439</v>
      </c>
      <c r="E40" s="19">
        <v>5248439</v>
      </c>
      <c r="F40" s="19">
        <v>5248439</v>
      </c>
      <c r="G40" s="19">
        <v>5248439</v>
      </c>
      <c r="H40" s="19">
        <v>5248439</v>
      </c>
      <c r="I40" s="19">
        <v>5248439</v>
      </c>
      <c r="J40" s="19">
        <v>5248439</v>
      </c>
      <c r="K40" s="19">
        <v>5248439</v>
      </c>
      <c r="L40" s="19">
        <v>5248439</v>
      </c>
      <c r="M40" s="19">
        <v>5248439</v>
      </c>
      <c r="N40" s="20">
        <v>5248403</v>
      </c>
      <c r="O40" s="21">
        <v>62981232</v>
      </c>
      <c r="P40" s="19">
        <v>65878366</v>
      </c>
      <c r="Q40" s="22">
        <v>68908777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18935660</v>
      </c>
      <c r="D48" s="41">
        <f t="shared" si="9"/>
        <v>18935660</v>
      </c>
      <c r="E48" s="41">
        <f>+E28+E32+E38+E42+E47</f>
        <v>18935660</v>
      </c>
      <c r="F48" s="41">
        <f>+F28+F32+F38+F42+F47</f>
        <v>18935660</v>
      </c>
      <c r="G48" s="41">
        <f>+G28+G32+G38+G42+G47</f>
        <v>18935660</v>
      </c>
      <c r="H48" s="41">
        <f>+H28+H32+H38+H42+H47</f>
        <v>18935660</v>
      </c>
      <c r="I48" s="41">
        <f t="shared" si="9"/>
        <v>18935660</v>
      </c>
      <c r="J48" s="41">
        <f t="shared" si="9"/>
        <v>18935660</v>
      </c>
      <c r="K48" s="41">
        <f t="shared" si="9"/>
        <v>18935660</v>
      </c>
      <c r="L48" s="41">
        <f>+L28+L32+L38+L42+L47</f>
        <v>18935660</v>
      </c>
      <c r="M48" s="41">
        <f>+M28+M32+M38+M42+M47</f>
        <v>18935660</v>
      </c>
      <c r="N48" s="42">
        <f t="shared" si="9"/>
        <v>18935469</v>
      </c>
      <c r="O48" s="43">
        <f t="shared" si="9"/>
        <v>227227729</v>
      </c>
      <c r="P48" s="41">
        <f t="shared" si="9"/>
        <v>237680199</v>
      </c>
      <c r="Q48" s="44">
        <f t="shared" si="9"/>
        <v>248613498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5042992</v>
      </c>
      <c r="D49" s="45">
        <f t="shared" si="10"/>
        <v>5042992</v>
      </c>
      <c r="E49" s="45">
        <f t="shared" si="10"/>
        <v>5042992</v>
      </c>
      <c r="F49" s="45">
        <f t="shared" si="10"/>
        <v>5042992</v>
      </c>
      <c r="G49" s="45">
        <f t="shared" si="10"/>
        <v>5042992</v>
      </c>
      <c r="H49" s="45">
        <f t="shared" si="10"/>
        <v>5042992</v>
      </c>
      <c r="I49" s="45">
        <f t="shared" si="10"/>
        <v>5042992</v>
      </c>
      <c r="J49" s="45">
        <f t="shared" si="10"/>
        <v>5042992</v>
      </c>
      <c r="K49" s="45">
        <f t="shared" si="10"/>
        <v>5042992</v>
      </c>
      <c r="L49" s="45">
        <f>+L25-L48</f>
        <v>5042992</v>
      </c>
      <c r="M49" s="45">
        <f>+M25-M48</f>
        <v>5042992</v>
      </c>
      <c r="N49" s="46">
        <f t="shared" si="10"/>
        <v>5043210</v>
      </c>
      <c r="O49" s="47">
        <f t="shared" si="10"/>
        <v>60516122</v>
      </c>
      <c r="P49" s="45">
        <f t="shared" si="10"/>
        <v>63299867</v>
      </c>
      <c r="Q49" s="48">
        <f t="shared" si="10"/>
        <v>66211655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33234187</v>
      </c>
      <c r="D5" s="16">
        <f t="shared" si="0"/>
        <v>33234506</v>
      </c>
      <c r="E5" s="16">
        <f t="shared" si="0"/>
        <v>33234506</v>
      </c>
      <c r="F5" s="16">
        <f t="shared" si="0"/>
        <v>33234506</v>
      </c>
      <c r="G5" s="16">
        <f t="shared" si="0"/>
        <v>33234506</v>
      </c>
      <c r="H5" s="16">
        <f t="shared" si="0"/>
        <v>33234506</v>
      </c>
      <c r="I5" s="16">
        <f t="shared" si="0"/>
        <v>33234506</v>
      </c>
      <c r="J5" s="16">
        <f t="shared" si="0"/>
        <v>33234506</v>
      </c>
      <c r="K5" s="16">
        <f t="shared" si="0"/>
        <v>33234506</v>
      </c>
      <c r="L5" s="16">
        <f>SUM(L6:L8)</f>
        <v>33234506</v>
      </c>
      <c r="M5" s="16">
        <f>SUM(M6:M8)</f>
        <v>33234506</v>
      </c>
      <c r="N5" s="17">
        <f t="shared" si="0"/>
        <v>33234506</v>
      </c>
      <c r="O5" s="18">
        <f t="shared" si="0"/>
        <v>398813753</v>
      </c>
      <c r="P5" s="16">
        <f t="shared" si="0"/>
        <v>411821378</v>
      </c>
      <c r="Q5" s="17">
        <f t="shared" si="0"/>
        <v>437792201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33234187</v>
      </c>
      <c r="D7" s="23">
        <v>33234506</v>
      </c>
      <c r="E7" s="23">
        <v>33234506</v>
      </c>
      <c r="F7" s="23">
        <v>33234506</v>
      </c>
      <c r="G7" s="23">
        <v>33234506</v>
      </c>
      <c r="H7" s="23">
        <v>33234506</v>
      </c>
      <c r="I7" s="23">
        <v>33234506</v>
      </c>
      <c r="J7" s="23">
        <v>33234506</v>
      </c>
      <c r="K7" s="23">
        <v>33234506</v>
      </c>
      <c r="L7" s="23">
        <v>33234506</v>
      </c>
      <c r="M7" s="23">
        <v>33234506</v>
      </c>
      <c r="N7" s="24">
        <v>33234506</v>
      </c>
      <c r="O7" s="25">
        <v>398813753</v>
      </c>
      <c r="P7" s="23">
        <v>411821378</v>
      </c>
      <c r="Q7" s="26">
        <v>437792201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2000371</v>
      </c>
      <c r="D9" s="16">
        <f t="shared" si="1"/>
        <v>2000525</v>
      </c>
      <c r="E9" s="16">
        <f t="shared" si="1"/>
        <v>2000525</v>
      </c>
      <c r="F9" s="16">
        <f t="shared" si="1"/>
        <v>2000525</v>
      </c>
      <c r="G9" s="16">
        <f t="shared" si="1"/>
        <v>2000525</v>
      </c>
      <c r="H9" s="16">
        <f t="shared" si="1"/>
        <v>2000525</v>
      </c>
      <c r="I9" s="16">
        <f t="shared" si="1"/>
        <v>2000525</v>
      </c>
      <c r="J9" s="16">
        <f t="shared" si="1"/>
        <v>2000525</v>
      </c>
      <c r="K9" s="16">
        <f t="shared" si="1"/>
        <v>2000525</v>
      </c>
      <c r="L9" s="16">
        <f>SUM(L10:L14)</f>
        <v>2000525</v>
      </c>
      <c r="M9" s="16">
        <f>SUM(M10:M14)</f>
        <v>2000525</v>
      </c>
      <c r="N9" s="27">
        <f t="shared" si="1"/>
        <v>2000525</v>
      </c>
      <c r="O9" s="28">
        <f t="shared" si="1"/>
        <v>24006146</v>
      </c>
      <c r="P9" s="16">
        <f t="shared" si="1"/>
        <v>6857257</v>
      </c>
      <c r="Q9" s="29">
        <f t="shared" si="1"/>
        <v>7239007</v>
      </c>
    </row>
    <row r="10" spans="1:17" ht="13.5">
      <c r="A10" s="3" t="s">
        <v>27</v>
      </c>
      <c r="B10" s="2"/>
      <c r="C10" s="19">
        <v>60145</v>
      </c>
      <c r="D10" s="19">
        <v>60200</v>
      </c>
      <c r="E10" s="19">
        <v>60200</v>
      </c>
      <c r="F10" s="19">
        <v>60200</v>
      </c>
      <c r="G10" s="19">
        <v>60200</v>
      </c>
      <c r="H10" s="19">
        <v>60200</v>
      </c>
      <c r="I10" s="19">
        <v>60200</v>
      </c>
      <c r="J10" s="19">
        <v>60200</v>
      </c>
      <c r="K10" s="19">
        <v>60200</v>
      </c>
      <c r="L10" s="19">
        <v>60200</v>
      </c>
      <c r="M10" s="19">
        <v>60200</v>
      </c>
      <c r="N10" s="20">
        <v>60200</v>
      </c>
      <c r="O10" s="21">
        <v>722345</v>
      </c>
      <c r="P10" s="19">
        <v>735528</v>
      </c>
      <c r="Q10" s="22">
        <v>737731</v>
      </c>
    </row>
    <row r="11" spans="1:17" ht="13.5">
      <c r="A11" s="3" t="s">
        <v>28</v>
      </c>
      <c r="B11" s="2"/>
      <c r="C11" s="19">
        <v>-14855</v>
      </c>
      <c r="D11" s="19">
        <v>-14800</v>
      </c>
      <c r="E11" s="19">
        <v>-14800</v>
      </c>
      <c r="F11" s="19">
        <v>-14800</v>
      </c>
      <c r="G11" s="19">
        <v>-14800</v>
      </c>
      <c r="H11" s="19">
        <v>-14800</v>
      </c>
      <c r="I11" s="19">
        <v>-14800</v>
      </c>
      <c r="J11" s="19">
        <v>-14800</v>
      </c>
      <c r="K11" s="19">
        <v>-14800</v>
      </c>
      <c r="L11" s="19">
        <v>-14800</v>
      </c>
      <c r="M11" s="19">
        <v>-14800</v>
      </c>
      <c r="N11" s="20">
        <v>-14800</v>
      </c>
      <c r="O11" s="21">
        <v>-177655</v>
      </c>
      <c r="P11" s="19">
        <v>-282472</v>
      </c>
      <c r="Q11" s="22">
        <v>-299985</v>
      </c>
    </row>
    <row r="12" spans="1:17" ht="13.5">
      <c r="A12" s="3" t="s">
        <v>29</v>
      </c>
      <c r="B12" s="2"/>
      <c r="C12" s="19">
        <v>38374</v>
      </c>
      <c r="D12" s="19">
        <v>38462</v>
      </c>
      <c r="E12" s="19">
        <v>38462</v>
      </c>
      <c r="F12" s="19">
        <v>38462</v>
      </c>
      <c r="G12" s="19">
        <v>38462</v>
      </c>
      <c r="H12" s="19">
        <v>38462</v>
      </c>
      <c r="I12" s="19">
        <v>38462</v>
      </c>
      <c r="J12" s="19">
        <v>38462</v>
      </c>
      <c r="K12" s="19">
        <v>38462</v>
      </c>
      <c r="L12" s="19">
        <v>38462</v>
      </c>
      <c r="M12" s="19">
        <v>38462</v>
      </c>
      <c r="N12" s="20">
        <v>38462</v>
      </c>
      <c r="O12" s="21">
        <v>461456</v>
      </c>
      <c r="P12" s="19">
        <v>6404201</v>
      </c>
      <c r="Q12" s="22">
        <v>6801261</v>
      </c>
    </row>
    <row r="13" spans="1:17" ht="13.5">
      <c r="A13" s="3" t="s">
        <v>30</v>
      </c>
      <c r="B13" s="2"/>
      <c r="C13" s="19">
        <v>1916707</v>
      </c>
      <c r="D13" s="19">
        <v>1916663</v>
      </c>
      <c r="E13" s="19">
        <v>1916663</v>
      </c>
      <c r="F13" s="19">
        <v>1916663</v>
      </c>
      <c r="G13" s="19">
        <v>1916663</v>
      </c>
      <c r="H13" s="19">
        <v>1916663</v>
      </c>
      <c r="I13" s="19">
        <v>1916663</v>
      </c>
      <c r="J13" s="19">
        <v>1916663</v>
      </c>
      <c r="K13" s="19">
        <v>1916663</v>
      </c>
      <c r="L13" s="19">
        <v>1916663</v>
      </c>
      <c r="M13" s="19">
        <v>1916663</v>
      </c>
      <c r="N13" s="20">
        <v>1916663</v>
      </c>
      <c r="O13" s="21">
        <v>23000000</v>
      </c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9299625</v>
      </c>
      <c r="D15" s="16">
        <f t="shared" si="2"/>
        <v>9299548</v>
      </c>
      <c r="E15" s="16">
        <f t="shared" si="2"/>
        <v>9299548</v>
      </c>
      <c r="F15" s="16">
        <f t="shared" si="2"/>
        <v>9299548</v>
      </c>
      <c r="G15" s="16">
        <f t="shared" si="2"/>
        <v>9299548</v>
      </c>
      <c r="H15" s="16">
        <f t="shared" si="2"/>
        <v>9299548</v>
      </c>
      <c r="I15" s="16">
        <f t="shared" si="2"/>
        <v>9299548</v>
      </c>
      <c r="J15" s="16">
        <f t="shared" si="2"/>
        <v>9299548</v>
      </c>
      <c r="K15" s="16">
        <f t="shared" si="2"/>
        <v>9299548</v>
      </c>
      <c r="L15" s="16">
        <f>SUM(L16:L18)</f>
        <v>9299548</v>
      </c>
      <c r="M15" s="16">
        <f>SUM(M16:M18)</f>
        <v>9299548</v>
      </c>
      <c r="N15" s="27">
        <f t="shared" si="2"/>
        <v>9299548</v>
      </c>
      <c r="O15" s="28">
        <f t="shared" si="2"/>
        <v>111594653</v>
      </c>
      <c r="P15" s="16">
        <f t="shared" si="2"/>
        <v>76430410</v>
      </c>
      <c r="Q15" s="29">
        <f t="shared" si="2"/>
        <v>81913575</v>
      </c>
    </row>
    <row r="16" spans="1:17" ht="13.5">
      <c r="A16" s="3" t="s">
        <v>33</v>
      </c>
      <c r="B16" s="2"/>
      <c r="C16" s="19">
        <v>3655917</v>
      </c>
      <c r="D16" s="19">
        <v>3655708</v>
      </c>
      <c r="E16" s="19">
        <v>3655708</v>
      </c>
      <c r="F16" s="19">
        <v>3655708</v>
      </c>
      <c r="G16" s="19">
        <v>3655708</v>
      </c>
      <c r="H16" s="19">
        <v>3655708</v>
      </c>
      <c r="I16" s="19">
        <v>3655708</v>
      </c>
      <c r="J16" s="19">
        <v>3655708</v>
      </c>
      <c r="K16" s="19">
        <v>3655708</v>
      </c>
      <c r="L16" s="19">
        <v>3655708</v>
      </c>
      <c r="M16" s="19">
        <v>3655708</v>
      </c>
      <c r="N16" s="20">
        <v>3655708</v>
      </c>
      <c r="O16" s="21">
        <v>43868705</v>
      </c>
      <c r="P16" s="19">
        <v>10792410</v>
      </c>
      <c r="Q16" s="22">
        <v>12473575</v>
      </c>
    </row>
    <row r="17" spans="1:17" ht="13.5">
      <c r="A17" s="3" t="s">
        <v>34</v>
      </c>
      <c r="B17" s="2"/>
      <c r="C17" s="19">
        <v>5643708</v>
      </c>
      <c r="D17" s="19">
        <v>5643840</v>
      </c>
      <c r="E17" s="19">
        <v>5643840</v>
      </c>
      <c r="F17" s="19">
        <v>5643840</v>
      </c>
      <c r="G17" s="19">
        <v>5643840</v>
      </c>
      <c r="H17" s="19">
        <v>5643840</v>
      </c>
      <c r="I17" s="19">
        <v>5643840</v>
      </c>
      <c r="J17" s="19">
        <v>5643840</v>
      </c>
      <c r="K17" s="19">
        <v>5643840</v>
      </c>
      <c r="L17" s="19">
        <v>5643840</v>
      </c>
      <c r="M17" s="19">
        <v>5643840</v>
      </c>
      <c r="N17" s="20">
        <v>5643840</v>
      </c>
      <c r="O17" s="21">
        <v>67725948</v>
      </c>
      <c r="P17" s="19">
        <v>65638000</v>
      </c>
      <c r="Q17" s="22">
        <v>69440000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293843</v>
      </c>
      <c r="D19" s="16">
        <f t="shared" si="3"/>
        <v>293865</v>
      </c>
      <c r="E19" s="16">
        <f t="shared" si="3"/>
        <v>293865</v>
      </c>
      <c r="F19" s="16">
        <f t="shared" si="3"/>
        <v>293865</v>
      </c>
      <c r="G19" s="16">
        <f t="shared" si="3"/>
        <v>293865</v>
      </c>
      <c r="H19" s="16">
        <f t="shared" si="3"/>
        <v>293865</v>
      </c>
      <c r="I19" s="16">
        <f t="shared" si="3"/>
        <v>293865</v>
      </c>
      <c r="J19" s="16">
        <f t="shared" si="3"/>
        <v>293865</v>
      </c>
      <c r="K19" s="16">
        <f t="shared" si="3"/>
        <v>293865</v>
      </c>
      <c r="L19" s="16">
        <f>SUM(L20:L23)</f>
        <v>293865</v>
      </c>
      <c r="M19" s="16">
        <f>SUM(M20:M23)</f>
        <v>293865</v>
      </c>
      <c r="N19" s="27">
        <f t="shared" si="3"/>
        <v>293865</v>
      </c>
      <c r="O19" s="28">
        <f t="shared" si="3"/>
        <v>3526358</v>
      </c>
      <c r="P19" s="16">
        <f t="shared" si="3"/>
        <v>7098563</v>
      </c>
      <c r="Q19" s="29">
        <f t="shared" si="3"/>
        <v>8403274</v>
      </c>
    </row>
    <row r="20" spans="1:17" ht="13.5">
      <c r="A20" s="3" t="s">
        <v>37</v>
      </c>
      <c r="B20" s="2"/>
      <c r="C20" s="19">
        <v>262500</v>
      </c>
      <c r="D20" s="19">
        <v>262500</v>
      </c>
      <c r="E20" s="19">
        <v>262500</v>
      </c>
      <c r="F20" s="19">
        <v>262500</v>
      </c>
      <c r="G20" s="19">
        <v>262500</v>
      </c>
      <c r="H20" s="19">
        <v>262500</v>
      </c>
      <c r="I20" s="19">
        <v>262500</v>
      </c>
      <c r="J20" s="19">
        <v>262500</v>
      </c>
      <c r="K20" s="19">
        <v>262500</v>
      </c>
      <c r="L20" s="19">
        <v>262500</v>
      </c>
      <c r="M20" s="19">
        <v>262500</v>
      </c>
      <c r="N20" s="20">
        <v>262500</v>
      </c>
      <c r="O20" s="21">
        <v>3150000</v>
      </c>
      <c r="P20" s="19">
        <v>6700000</v>
      </c>
      <c r="Q20" s="22">
        <v>7980000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31343</v>
      </c>
      <c r="D23" s="19">
        <v>31365</v>
      </c>
      <c r="E23" s="19">
        <v>31365</v>
      </c>
      <c r="F23" s="19">
        <v>31365</v>
      </c>
      <c r="G23" s="19">
        <v>31365</v>
      </c>
      <c r="H23" s="19">
        <v>31365</v>
      </c>
      <c r="I23" s="19">
        <v>31365</v>
      </c>
      <c r="J23" s="19">
        <v>31365</v>
      </c>
      <c r="K23" s="19">
        <v>31365</v>
      </c>
      <c r="L23" s="19">
        <v>31365</v>
      </c>
      <c r="M23" s="19">
        <v>31365</v>
      </c>
      <c r="N23" s="20">
        <v>31365</v>
      </c>
      <c r="O23" s="21">
        <v>376358</v>
      </c>
      <c r="P23" s="19">
        <v>398563</v>
      </c>
      <c r="Q23" s="22">
        <v>423274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44828026</v>
      </c>
      <c r="D25" s="41">
        <f t="shared" si="4"/>
        <v>44828444</v>
      </c>
      <c r="E25" s="41">
        <f t="shared" si="4"/>
        <v>44828444</v>
      </c>
      <c r="F25" s="41">
        <f t="shared" si="4"/>
        <v>44828444</v>
      </c>
      <c r="G25" s="41">
        <f t="shared" si="4"/>
        <v>44828444</v>
      </c>
      <c r="H25" s="41">
        <f t="shared" si="4"/>
        <v>44828444</v>
      </c>
      <c r="I25" s="41">
        <f t="shared" si="4"/>
        <v>44828444</v>
      </c>
      <c r="J25" s="41">
        <f t="shared" si="4"/>
        <v>44828444</v>
      </c>
      <c r="K25" s="41">
        <f t="shared" si="4"/>
        <v>44828444</v>
      </c>
      <c r="L25" s="41">
        <f>+L5+L9+L15+L19+L24</f>
        <v>44828444</v>
      </c>
      <c r="M25" s="41">
        <f>+M5+M9+M15+M19+M24</f>
        <v>44828444</v>
      </c>
      <c r="N25" s="42">
        <f t="shared" si="4"/>
        <v>44828444</v>
      </c>
      <c r="O25" s="43">
        <f t="shared" si="4"/>
        <v>537940910</v>
      </c>
      <c r="P25" s="41">
        <f t="shared" si="4"/>
        <v>502207608</v>
      </c>
      <c r="Q25" s="44">
        <f t="shared" si="4"/>
        <v>535348057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21863487</v>
      </c>
      <c r="D28" s="16">
        <f t="shared" si="5"/>
        <v>21854874</v>
      </c>
      <c r="E28" s="16">
        <f>SUM(E29:E31)</f>
        <v>21854874</v>
      </c>
      <c r="F28" s="16">
        <f>SUM(F29:F31)</f>
        <v>21854874</v>
      </c>
      <c r="G28" s="16">
        <f>SUM(G29:G31)</f>
        <v>21854874</v>
      </c>
      <c r="H28" s="16">
        <f>SUM(H29:H31)</f>
        <v>21854874</v>
      </c>
      <c r="I28" s="16">
        <f t="shared" si="5"/>
        <v>21854874</v>
      </c>
      <c r="J28" s="16">
        <f t="shared" si="5"/>
        <v>21854874</v>
      </c>
      <c r="K28" s="16">
        <f t="shared" si="5"/>
        <v>21854874</v>
      </c>
      <c r="L28" s="16">
        <f>SUM(L29:L31)</f>
        <v>21854874</v>
      </c>
      <c r="M28" s="16">
        <f>SUM(M29:M31)</f>
        <v>21854874</v>
      </c>
      <c r="N28" s="17">
        <f t="shared" si="5"/>
        <v>21854874</v>
      </c>
      <c r="O28" s="18">
        <f t="shared" si="5"/>
        <v>262267101</v>
      </c>
      <c r="P28" s="16">
        <f t="shared" si="5"/>
        <v>275636821</v>
      </c>
      <c r="Q28" s="17">
        <f t="shared" si="5"/>
        <v>294023612</v>
      </c>
    </row>
    <row r="29" spans="1:17" ht="13.5">
      <c r="A29" s="3" t="s">
        <v>23</v>
      </c>
      <c r="B29" s="2"/>
      <c r="C29" s="19">
        <v>6132632</v>
      </c>
      <c r="D29" s="19">
        <v>6126432</v>
      </c>
      <c r="E29" s="19">
        <v>6126432</v>
      </c>
      <c r="F29" s="19">
        <v>6126432</v>
      </c>
      <c r="G29" s="19">
        <v>6126432</v>
      </c>
      <c r="H29" s="19">
        <v>6126432</v>
      </c>
      <c r="I29" s="19">
        <v>6126432</v>
      </c>
      <c r="J29" s="19">
        <v>6126432</v>
      </c>
      <c r="K29" s="19">
        <v>6126432</v>
      </c>
      <c r="L29" s="19">
        <v>6126432</v>
      </c>
      <c r="M29" s="19">
        <v>6126432</v>
      </c>
      <c r="N29" s="20">
        <v>6126432</v>
      </c>
      <c r="O29" s="21">
        <v>73523384</v>
      </c>
      <c r="P29" s="19">
        <v>80462466</v>
      </c>
      <c r="Q29" s="22">
        <v>85603842</v>
      </c>
    </row>
    <row r="30" spans="1:17" ht="13.5">
      <c r="A30" s="3" t="s">
        <v>24</v>
      </c>
      <c r="B30" s="2"/>
      <c r="C30" s="23">
        <v>15392273</v>
      </c>
      <c r="D30" s="23">
        <v>15389750</v>
      </c>
      <c r="E30" s="23">
        <v>15389750</v>
      </c>
      <c r="F30" s="23">
        <v>15389750</v>
      </c>
      <c r="G30" s="23">
        <v>15389750</v>
      </c>
      <c r="H30" s="23">
        <v>15389750</v>
      </c>
      <c r="I30" s="23">
        <v>15389750</v>
      </c>
      <c r="J30" s="23">
        <v>15389750</v>
      </c>
      <c r="K30" s="23">
        <v>15389750</v>
      </c>
      <c r="L30" s="23">
        <v>15389750</v>
      </c>
      <c r="M30" s="23">
        <v>15389750</v>
      </c>
      <c r="N30" s="24">
        <v>15389750</v>
      </c>
      <c r="O30" s="25">
        <v>184679523</v>
      </c>
      <c r="P30" s="23">
        <v>190849583</v>
      </c>
      <c r="Q30" s="26">
        <v>203817452</v>
      </c>
    </row>
    <row r="31" spans="1:17" ht="13.5">
      <c r="A31" s="3" t="s">
        <v>25</v>
      </c>
      <c r="B31" s="2"/>
      <c r="C31" s="19">
        <v>338582</v>
      </c>
      <c r="D31" s="19">
        <v>338692</v>
      </c>
      <c r="E31" s="19">
        <v>338692</v>
      </c>
      <c r="F31" s="19">
        <v>338692</v>
      </c>
      <c r="G31" s="19">
        <v>338692</v>
      </c>
      <c r="H31" s="19">
        <v>338692</v>
      </c>
      <c r="I31" s="19">
        <v>338692</v>
      </c>
      <c r="J31" s="19">
        <v>338692</v>
      </c>
      <c r="K31" s="19">
        <v>338692</v>
      </c>
      <c r="L31" s="19">
        <v>338692</v>
      </c>
      <c r="M31" s="19">
        <v>338692</v>
      </c>
      <c r="N31" s="20">
        <v>338692</v>
      </c>
      <c r="O31" s="21">
        <v>4064194</v>
      </c>
      <c r="P31" s="19">
        <v>4324772</v>
      </c>
      <c r="Q31" s="22">
        <v>4602318</v>
      </c>
    </row>
    <row r="32" spans="1:17" ht="13.5">
      <c r="A32" s="1" t="s">
        <v>26</v>
      </c>
      <c r="B32" s="2"/>
      <c r="C32" s="16">
        <f aca="true" t="shared" si="6" ref="C32:Q32">SUM(C33:C37)</f>
        <v>3549379</v>
      </c>
      <c r="D32" s="16">
        <f t="shared" si="6"/>
        <v>3548382</v>
      </c>
      <c r="E32" s="16">
        <f>SUM(E33:E37)</f>
        <v>3548382</v>
      </c>
      <c r="F32" s="16">
        <f>SUM(F33:F37)</f>
        <v>3548382</v>
      </c>
      <c r="G32" s="16">
        <f>SUM(G33:G37)</f>
        <v>3548382</v>
      </c>
      <c r="H32" s="16">
        <f>SUM(H33:H37)</f>
        <v>3548382</v>
      </c>
      <c r="I32" s="16">
        <f t="shared" si="6"/>
        <v>3548382</v>
      </c>
      <c r="J32" s="16">
        <f t="shared" si="6"/>
        <v>3548382</v>
      </c>
      <c r="K32" s="16">
        <f t="shared" si="6"/>
        <v>3548382</v>
      </c>
      <c r="L32" s="16">
        <f>SUM(L33:L37)</f>
        <v>3548382</v>
      </c>
      <c r="M32" s="16">
        <f>SUM(M33:M37)</f>
        <v>3548382</v>
      </c>
      <c r="N32" s="27">
        <f t="shared" si="6"/>
        <v>3548382</v>
      </c>
      <c r="O32" s="28">
        <f t="shared" si="6"/>
        <v>42581581</v>
      </c>
      <c r="P32" s="16">
        <f t="shared" si="6"/>
        <v>46241761</v>
      </c>
      <c r="Q32" s="29">
        <f t="shared" si="6"/>
        <v>49213905</v>
      </c>
    </row>
    <row r="33" spans="1:17" ht="13.5">
      <c r="A33" s="3" t="s">
        <v>27</v>
      </c>
      <c r="B33" s="2"/>
      <c r="C33" s="19">
        <v>1454917</v>
      </c>
      <c r="D33" s="19">
        <v>1453916</v>
      </c>
      <c r="E33" s="19">
        <v>1453916</v>
      </c>
      <c r="F33" s="19">
        <v>1453916</v>
      </c>
      <c r="G33" s="19">
        <v>1453916</v>
      </c>
      <c r="H33" s="19">
        <v>1453916</v>
      </c>
      <c r="I33" s="19">
        <v>1453916</v>
      </c>
      <c r="J33" s="19">
        <v>1453916</v>
      </c>
      <c r="K33" s="19">
        <v>1453916</v>
      </c>
      <c r="L33" s="19">
        <v>1453916</v>
      </c>
      <c r="M33" s="19">
        <v>1453916</v>
      </c>
      <c r="N33" s="20">
        <v>1453916</v>
      </c>
      <c r="O33" s="21">
        <v>17447993</v>
      </c>
      <c r="P33" s="19">
        <v>18199561</v>
      </c>
      <c r="Q33" s="22">
        <v>19366624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1492538</v>
      </c>
      <c r="D35" s="19">
        <v>1492399</v>
      </c>
      <c r="E35" s="19">
        <v>1492399</v>
      </c>
      <c r="F35" s="19">
        <v>1492399</v>
      </c>
      <c r="G35" s="19">
        <v>1492399</v>
      </c>
      <c r="H35" s="19">
        <v>1492399</v>
      </c>
      <c r="I35" s="19">
        <v>1492399</v>
      </c>
      <c r="J35" s="19">
        <v>1492399</v>
      </c>
      <c r="K35" s="19">
        <v>1492399</v>
      </c>
      <c r="L35" s="19">
        <v>1492399</v>
      </c>
      <c r="M35" s="19">
        <v>1492399</v>
      </c>
      <c r="N35" s="20">
        <v>1492399</v>
      </c>
      <c r="O35" s="21">
        <v>17908927</v>
      </c>
      <c r="P35" s="19">
        <v>20472279</v>
      </c>
      <c r="Q35" s="22">
        <v>21795188</v>
      </c>
    </row>
    <row r="36" spans="1:17" ht="13.5">
      <c r="A36" s="3" t="s">
        <v>30</v>
      </c>
      <c r="B36" s="2"/>
      <c r="C36" s="19">
        <v>514285</v>
      </c>
      <c r="D36" s="19">
        <v>514516</v>
      </c>
      <c r="E36" s="19">
        <v>514516</v>
      </c>
      <c r="F36" s="19">
        <v>514516</v>
      </c>
      <c r="G36" s="19">
        <v>514516</v>
      </c>
      <c r="H36" s="19">
        <v>514516</v>
      </c>
      <c r="I36" s="19">
        <v>514516</v>
      </c>
      <c r="J36" s="19">
        <v>514516</v>
      </c>
      <c r="K36" s="19">
        <v>514516</v>
      </c>
      <c r="L36" s="19">
        <v>514516</v>
      </c>
      <c r="M36" s="19">
        <v>514516</v>
      </c>
      <c r="N36" s="20">
        <v>514516</v>
      </c>
      <c r="O36" s="21">
        <v>6173961</v>
      </c>
      <c r="P36" s="19">
        <v>6407456</v>
      </c>
      <c r="Q36" s="22">
        <v>6817555</v>
      </c>
    </row>
    <row r="37" spans="1:17" ht="13.5">
      <c r="A37" s="3" t="s">
        <v>31</v>
      </c>
      <c r="B37" s="2"/>
      <c r="C37" s="23">
        <v>87639</v>
      </c>
      <c r="D37" s="23">
        <v>87551</v>
      </c>
      <c r="E37" s="23">
        <v>87551</v>
      </c>
      <c r="F37" s="23">
        <v>87551</v>
      </c>
      <c r="G37" s="23">
        <v>87551</v>
      </c>
      <c r="H37" s="23">
        <v>87551</v>
      </c>
      <c r="I37" s="23">
        <v>87551</v>
      </c>
      <c r="J37" s="23">
        <v>87551</v>
      </c>
      <c r="K37" s="23">
        <v>87551</v>
      </c>
      <c r="L37" s="23">
        <v>87551</v>
      </c>
      <c r="M37" s="23">
        <v>87551</v>
      </c>
      <c r="N37" s="24">
        <v>87551</v>
      </c>
      <c r="O37" s="25">
        <v>1050700</v>
      </c>
      <c r="P37" s="23">
        <v>1162465</v>
      </c>
      <c r="Q37" s="26">
        <v>1234538</v>
      </c>
    </row>
    <row r="38" spans="1:17" ht="13.5">
      <c r="A38" s="1" t="s">
        <v>32</v>
      </c>
      <c r="B38" s="4"/>
      <c r="C38" s="16">
        <f aca="true" t="shared" si="7" ref="C38:Q38">SUM(C39:C41)</f>
        <v>5187980</v>
      </c>
      <c r="D38" s="16">
        <f t="shared" si="7"/>
        <v>5187197</v>
      </c>
      <c r="E38" s="16">
        <f>SUM(E39:E41)</f>
        <v>5187197</v>
      </c>
      <c r="F38" s="16">
        <f>SUM(F39:F41)</f>
        <v>5187197</v>
      </c>
      <c r="G38" s="16">
        <f>SUM(G39:G41)</f>
        <v>5187197</v>
      </c>
      <c r="H38" s="16">
        <f>SUM(H39:H41)</f>
        <v>5187197</v>
      </c>
      <c r="I38" s="16">
        <f t="shared" si="7"/>
        <v>5187197</v>
      </c>
      <c r="J38" s="16">
        <f t="shared" si="7"/>
        <v>5187197</v>
      </c>
      <c r="K38" s="16">
        <f t="shared" si="7"/>
        <v>5187197</v>
      </c>
      <c r="L38" s="16">
        <f>SUM(L39:L41)</f>
        <v>5187197</v>
      </c>
      <c r="M38" s="16">
        <f>SUM(M39:M41)</f>
        <v>5187197</v>
      </c>
      <c r="N38" s="27">
        <f t="shared" si="7"/>
        <v>5187197</v>
      </c>
      <c r="O38" s="28">
        <f t="shared" si="7"/>
        <v>62247147</v>
      </c>
      <c r="P38" s="16">
        <f t="shared" si="7"/>
        <v>59570199</v>
      </c>
      <c r="Q38" s="29">
        <f t="shared" si="7"/>
        <v>63324162</v>
      </c>
    </row>
    <row r="39" spans="1:17" ht="13.5">
      <c r="A39" s="3" t="s">
        <v>33</v>
      </c>
      <c r="B39" s="2"/>
      <c r="C39" s="19">
        <v>2253659</v>
      </c>
      <c r="D39" s="19">
        <v>2253734</v>
      </c>
      <c r="E39" s="19">
        <v>2253734</v>
      </c>
      <c r="F39" s="19">
        <v>2253734</v>
      </c>
      <c r="G39" s="19">
        <v>2253734</v>
      </c>
      <c r="H39" s="19">
        <v>2253734</v>
      </c>
      <c r="I39" s="19">
        <v>2253734</v>
      </c>
      <c r="J39" s="19">
        <v>2253734</v>
      </c>
      <c r="K39" s="19">
        <v>2253734</v>
      </c>
      <c r="L39" s="19">
        <v>2253734</v>
      </c>
      <c r="M39" s="19">
        <v>2253734</v>
      </c>
      <c r="N39" s="20">
        <v>2253734</v>
      </c>
      <c r="O39" s="21">
        <v>27044733</v>
      </c>
      <c r="P39" s="19">
        <v>23968679</v>
      </c>
      <c r="Q39" s="22">
        <v>25468844</v>
      </c>
    </row>
    <row r="40" spans="1:17" ht="13.5">
      <c r="A40" s="3" t="s">
        <v>34</v>
      </c>
      <c r="B40" s="2"/>
      <c r="C40" s="19">
        <v>2934321</v>
      </c>
      <c r="D40" s="19">
        <v>2933463</v>
      </c>
      <c r="E40" s="19">
        <v>2933463</v>
      </c>
      <c r="F40" s="19">
        <v>2933463</v>
      </c>
      <c r="G40" s="19">
        <v>2933463</v>
      </c>
      <c r="H40" s="19">
        <v>2933463</v>
      </c>
      <c r="I40" s="19">
        <v>2933463</v>
      </c>
      <c r="J40" s="19">
        <v>2933463</v>
      </c>
      <c r="K40" s="19">
        <v>2933463</v>
      </c>
      <c r="L40" s="19">
        <v>2933463</v>
      </c>
      <c r="M40" s="19">
        <v>2933463</v>
      </c>
      <c r="N40" s="20">
        <v>2933463</v>
      </c>
      <c r="O40" s="21">
        <v>35202414</v>
      </c>
      <c r="P40" s="19">
        <v>35601520</v>
      </c>
      <c r="Q40" s="22">
        <v>37855318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2316748</v>
      </c>
      <c r="D42" s="16">
        <f t="shared" si="8"/>
        <v>2316803</v>
      </c>
      <c r="E42" s="16">
        <f>SUM(E43:E46)</f>
        <v>2316803</v>
      </c>
      <c r="F42" s="16">
        <f>SUM(F43:F46)</f>
        <v>2316803</v>
      </c>
      <c r="G42" s="16">
        <f>SUM(G43:G46)</f>
        <v>2316803</v>
      </c>
      <c r="H42" s="16">
        <f>SUM(H43:H46)</f>
        <v>2316803</v>
      </c>
      <c r="I42" s="16">
        <f t="shared" si="8"/>
        <v>2316803</v>
      </c>
      <c r="J42" s="16">
        <f t="shared" si="8"/>
        <v>2316803</v>
      </c>
      <c r="K42" s="16">
        <f t="shared" si="8"/>
        <v>2316803</v>
      </c>
      <c r="L42" s="16">
        <f>SUM(L43:L46)</f>
        <v>2316803</v>
      </c>
      <c r="M42" s="16">
        <f>SUM(M43:M46)</f>
        <v>2316803</v>
      </c>
      <c r="N42" s="27">
        <f t="shared" si="8"/>
        <v>2316803</v>
      </c>
      <c r="O42" s="28">
        <f t="shared" si="8"/>
        <v>27801581</v>
      </c>
      <c r="P42" s="16">
        <f t="shared" si="8"/>
        <v>29515508</v>
      </c>
      <c r="Q42" s="29">
        <f t="shared" si="8"/>
        <v>32253971</v>
      </c>
    </row>
    <row r="43" spans="1:17" ht="13.5">
      <c r="A43" s="3" t="s">
        <v>37</v>
      </c>
      <c r="B43" s="2"/>
      <c r="C43" s="19">
        <v>766062</v>
      </c>
      <c r="D43" s="19">
        <v>766084</v>
      </c>
      <c r="E43" s="19">
        <v>766084</v>
      </c>
      <c r="F43" s="19">
        <v>766084</v>
      </c>
      <c r="G43" s="19">
        <v>766084</v>
      </c>
      <c r="H43" s="19">
        <v>766084</v>
      </c>
      <c r="I43" s="19">
        <v>766084</v>
      </c>
      <c r="J43" s="19">
        <v>766084</v>
      </c>
      <c r="K43" s="19">
        <v>766084</v>
      </c>
      <c r="L43" s="19">
        <v>766084</v>
      </c>
      <c r="M43" s="19">
        <v>766084</v>
      </c>
      <c r="N43" s="20">
        <v>766084</v>
      </c>
      <c r="O43" s="21">
        <v>9192986</v>
      </c>
      <c r="P43" s="19">
        <v>11517917</v>
      </c>
      <c r="Q43" s="22">
        <v>13103116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1550686</v>
      </c>
      <c r="D46" s="19">
        <v>1550719</v>
      </c>
      <c r="E46" s="19">
        <v>1550719</v>
      </c>
      <c r="F46" s="19">
        <v>1550719</v>
      </c>
      <c r="G46" s="19">
        <v>1550719</v>
      </c>
      <c r="H46" s="19">
        <v>1550719</v>
      </c>
      <c r="I46" s="19">
        <v>1550719</v>
      </c>
      <c r="J46" s="19">
        <v>1550719</v>
      </c>
      <c r="K46" s="19">
        <v>1550719</v>
      </c>
      <c r="L46" s="19">
        <v>1550719</v>
      </c>
      <c r="M46" s="19">
        <v>1550719</v>
      </c>
      <c r="N46" s="20">
        <v>1550719</v>
      </c>
      <c r="O46" s="21">
        <v>18608595</v>
      </c>
      <c r="P46" s="19">
        <v>17997591</v>
      </c>
      <c r="Q46" s="22">
        <v>19150855</v>
      </c>
    </row>
    <row r="47" spans="1:17" ht="13.5">
      <c r="A47" s="1" t="s">
        <v>41</v>
      </c>
      <c r="B47" s="4"/>
      <c r="C47" s="16">
        <v>251951</v>
      </c>
      <c r="D47" s="16">
        <v>251863</v>
      </c>
      <c r="E47" s="16">
        <v>251863</v>
      </c>
      <c r="F47" s="16">
        <v>251863</v>
      </c>
      <c r="G47" s="16">
        <v>251863</v>
      </c>
      <c r="H47" s="16">
        <v>251863</v>
      </c>
      <c r="I47" s="16">
        <v>251863</v>
      </c>
      <c r="J47" s="16">
        <v>251863</v>
      </c>
      <c r="K47" s="16">
        <v>251863</v>
      </c>
      <c r="L47" s="16">
        <v>251863</v>
      </c>
      <c r="M47" s="16">
        <v>251863</v>
      </c>
      <c r="N47" s="27">
        <v>251863</v>
      </c>
      <c r="O47" s="28">
        <v>3022444</v>
      </c>
      <c r="P47" s="16">
        <v>3219412</v>
      </c>
      <c r="Q47" s="29">
        <v>3422738</v>
      </c>
    </row>
    <row r="48" spans="1:17" ht="13.5">
      <c r="A48" s="5" t="s">
        <v>44</v>
      </c>
      <c r="B48" s="6"/>
      <c r="C48" s="41">
        <f aca="true" t="shared" si="9" ref="C48:Q48">+C28+C32+C38+C42+C47</f>
        <v>33169545</v>
      </c>
      <c r="D48" s="41">
        <f t="shared" si="9"/>
        <v>33159119</v>
      </c>
      <c r="E48" s="41">
        <f>+E28+E32+E38+E42+E47</f>
        <v>33159119</v>
      </c>
      <c r="F48" s="41">
        <f>+F28+F32+F38+F42+F47</f>
        <v>33159119</v>
      </c>
      <c r="G48" s="41">
        <f>+G28+G32+G38+G42+G47</f>
        <v>33159119</v>
      </c>
      <c r="H48" s="41">
        <f>+H28+H32+H38+H42+H47</f>
        <v>33159119</v>
      </c>
      <c r="I48" s="41">
        <f t="shared" si="9"/>
        <v>33159119</v>
      </c>
      <c r="J48" s="41">
        <f t="shared" si="9"/>
        <v>33159119</v>
      </c>
      <c r="K48" s="41">
        <f t="shared" si="9"/>
        <v>33159119</v>
      </c>
      <c r="L48" s="41">
        <f>+L28+L32+L38+L42+L47</f>
        <v>33159119</v>
      </c>
      <c r="M48" s="41">
        <f>+M28+M32+M38+M42+M47</f>
        <v>33159119</v>
      </c>
      <c r="N48" s="42">
        <f t="shared" si="9"/>
        <v>33159119</v>
      </c>
      <c r="O48" s="43">
        <f t="shared" si="9"/>
        <v>397919854</v>
      </c>
      <c r="P48" s="41">
        <f t="shared" si="9"/>
        <v>414183701</v>
      </c>
      <c r="Q48" s="44">
        <f t="shared" si="9"/>
        <v>442238388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11658481</v>
      </c>
      <c r="D49" s="45">
        <f t="shared" si="10"/>
        <v>11669325</v>
      </c>
      <c r="E49" s="45">
        <f t="shared" si="10"/>
        <v>11669325</v>
      </c>
      <c r="F49" s="45">
        <f t="shared" si="10"/>
        <v>11669325</v>
      </c>
      <c r="G49" s="45">
        <f t="shared" si="10"/>
        <v>11669325</v>
      </c>
      <c r="H49" s="45">
        <f t="shared" si="10"/>
        <v>11669325</v>
      </c>
      <c r="I49" s="45">
        <f t="shared" si="10"/>
        <v>11669325</v>
      </c>
      <c r="J49" s="45">
        <f t="shared" si="10"/>
        <v>11669325</v>
      </c>
      <c r="K49" s="45">
        <f t="shared" si="10"/>
        <v>11669325</v>
      </c>
      <c r="L49" s="45">
        <f>+L25-L48</f>
        <v>11669325</v>
      </c>
      <c r="M49" s="45">
        <f>+M25-M48</f>
        <v>11669325</v>
      </c>
      <c r="N49" s="46">
        <f t="shared" si="10"/>
        <v>11669325</v>
      </c>
      <c r="O49" s="47">
        <f t="shared" si="10"/>
        <v>140021056</v>
      </c>
      <c r="P49" s="45">
        <f t="shared" si="10"/>
        <v>88023907</v>
      </c>
      <c r="Q49" s="48">
        <f t="shared" si="10"/>
        <v>93109669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20364745</v>
      </c>
      <c r="D5" s="16">
        <f t="shared" si="0"/>
        <v>681329</v>
      </c>
      <c r="E5" s="16">
        <f t="shared" si="0"/>
        <v>681329</v>
      </c>
      <c r="F5" s="16">
        <f t="shared" si="0"/>
        <v>681329</v>
      </c>
      <c r="G5" s="16">
        <f t="shared" si="0"/>
        <v>681329</v>
      </c>
      <c r="H5" s="16">
        <f t="shared" si="0"/>
        <v>681329</v>
      </c>
      <c r="I5" s="16">
        <f t="shared" si="0"/>
        <v>681329</v>
      </c>
      <c r="J5" s="16">
        <f t="shared" si="0"/>
        <v>681329</v>
      </c>
      <c r="K5" s="16">
        <f t="shared" si="0"/>
        <v>681329</v>
      </c>
      <c r="L5" s="16">
        <f>SUM(L6:L8)</f>
        <v>681329</v>
      </c>
      <c r="M5" s="16">
        <f>SUM(M6:M8)</f>
        <v>681329</v>
      </c>
      <c r="N5" s="17">
        <f t="shared" si="0"/>
        <v>681329</v>
      </c>
      <c r="O5" s="18">
        <f t="shared" si="0"/>
        <v>27859364</v>
      </c>
      <c r="P5" s="16">
        <f t="shared" si="0"/>
        <v>29140895</v>
      </c>
      <c r="Q5" s="17">
        <f t="shared" si="0"/>
        <v>30883621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20364745</v>
      </c>
      <c r="D7" s="23">
        <v>681329</v>
      </c>
      <c r="E7" s="23">
        <v>681329</v>
      </c>
      <c r="F7" s="23">
        <v>681329</v>
      </c>
      <c r="G7" s="23">
        <v>681329</v>
      </c>
      <c r="H7" s="23">
        <v>681329</v>
      </c>
      <c r="I7" s="23">
        <v>681329</v>
      </c>
      <c r="J7" s="23">
        <v>681329</v>
      </c>
      <c r="K7" s="23">
        <v>681329</v>
      </c>
      <c r="L7" s="23">
        <v>681329</v>
      </c>
      <c r="M7" s="23">
        <v>681329</v>
      </c>
      <c r="N7" s="24">
        <v>681329</v>
      </c>
      <c r="O7" s="25">
        <v>27859364</v>
      </c>
      <c r="P7" s="23">
        <v>29140895</v>
      </c>
      <c r="Q7" s="26">
        <v>30883621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268414</v>
      </c>
      <c r="D9" s="16">
        <f t="shared" si="1"/>
        <v>268414</v>
      </c>
      <c r="E9" s="16">
        <f t="shared" si="1"/>
        <v>268414</v>
      </c>
      <c r="F9" s="16">
        <f t="shared" si="1"/>
        <v>268414</v>
      </c>
      <c r="G9" s="16">
        <f t="shared" si="1"/>
        <v>268414</v>
      </c>
      <c r="H9" s="16">
        <f t="shared" si="1"/>
        <v>268414</v>
      </c>
      <c r="I9" s="16">
        <f t="shared" si="1"/>
        <v>268414</v>
      </c>
      <c r="J9" s="16">
        <f t="shared" si="1"/>
        <v>268414</v>
      </c>
      <c r="K9" s="16">
        <f t="shared" si="1"/>
        <v>268414</v>
      </c>
      <c r="L9" s="16">
        <f>SUM(L10:L14)</f>
        <v>268414</v>
      </c>
      <c r="M9" s="16">
        <f>SUM(M10:M14)</f>
        <v>268414</v>
      </c>
      <c r="N9" s="27">
        <f t="shared" si="1"/>
        <v>268408</v>
      </c>
      <c r="O9" s="28">
        <f t="shared" si="1"/>
        <v>3220962</v>
      </c>
      <c r="P9" s="16">
        <f t="shared" si="1"/>
        <v>3369127</v>
      </c>
      <c r="Q9" s="29">
        <f t="shared" si="1"/>
        <v>3646437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268414</v>
      </c>
      <c r="D12" s="19">
        <v>268414</v>
      </c>
      <c r="E12" s="19">
        <v>268414</v>
      </c>
      <c r="F12" s="19">
        <v>268414</v>
      </c>
      <c r="G12" s="19">
        <v>268414</v>
      </c>
      <c r="H12" s="19">
        <v>268414</v>
      </c>
      <c r="I12" s="19">
        <v>268414</v>
      </c>
      <c r="J12" s="19">
        <v>268414</v>
      </c>
      <c r="K12" s="19">
        <v>268414</v>
      </c>
      <c r="L12" s="19">
        <v>268414</v>
      </c>
      <c r="M12" s="19">
        <v>268414</v>
      </c>
      <c r="N12" s="20">
        <v>268408</v>
      </c>
      <c r="O12" s="21">
        <v>3220962</v>
      </c>
      <c r="P12" s="19">
        <v>3369127</v>
      </c>
      <c r="Q12" s="22">
        <v>3646437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19775680</v>
      </c>
      <c r="D15" s="16">
        <f t="shared" si="2"/>
        <v>20013</v>
      </c>
      <c r="E15" s="16">
        <f t="shared" si="2"/>
        <v>20013</v>
      </c>
      <c r="F15" s="16">
        <f t="shared" si="2"/>
        <v>20013</v>
      </c>
      <c r="G15" s="16">
        <f t="shared" si="2"/>
        <v>20013</v>
      </c>
      <c r="H15" s="16">
        <f t="shared" si="2"/>
        <v>19775680</v>
      </c>
      <c r="I15" s="16">
        <f t="shared" si="2"/>
        <v>20013</v>
      </c>
      <c r="J15" s="16">
        <f t="shared" si="2"/>
        <v>20013</v>
      </c>
      <c r="K15" s="16">
        <f t="shared" si="2"/>
        <v>19775679</v>
      </c>
      <c r="L15" s="16">
        <f>SUM(L16:L18)</f>
        <v>20013</v>
      </c>
      <c r="M15" s="16">
        <f>SUM(M16:M18)</f>
        <v>20013</v>
      </c>
      <c r="N15" s="27">
        <f t="shared" si="2"/>
        <v>20010</v>
      </c>
      <c r="O15" s="28">
        <f t="shared" si="2"/>
        <v>59507153</v>
      </c>
      <c r="P15" s="16">
        <f t="shared" si="2"/>
        <v>62244482</v>
      </c>
      <c r="Q15" s="29">
        <f t="shared" si="2"/>
        <v>67367810</v>
      </c>
    </row>
    <row r="16" spans="1:17" ht="13.5">
      <c r="A16" s="3" t="s">
        <v>33</v>
      </c>
      <c r="B16" s="2"/>
      <c r="C16" s="19">
        <v>14675680</v>
      </c>
      <c r="D16" s="19">
        <v>20013</v>
      </c>
      <c r="E16" s="19">
        <v>20013</v>
      </c>
      <c r="F16" s="19">
        <v>20013</v>
      </c>
      <c r="G16" s="19">
        <v>20013</v>
      </c>
      <c r="H16" s="19">
        <v>14675680</v>
      </c>
      <c r="I16" s="19">
        <v>20013</v>
      </c>
      <c r="J16" s="19">
        <v>20013</v>
      </c>
      <c r="K16" s="19">
        <v>14675679</v>
      </c>
      <c r="L16" s="19">
        <v>20013</v>
      </c>
      <c r="M16" s="19">
        <v>20013</v>
      </c>
      <c r="N16" s="20">
        <v>20010</v>
      </c>
      <c r="O16" s="21">
        <v>44207153</v>
      </c>
      <c r="P16" s="19">
        <v>46240682</v>
      </c>
      <c r="Q16" s="22">
        <v>50046740</v>
      </c>
    </row>
    <row r="17" spans="1:17" ht="13.5">
      <c r="A17" s="3" t="s">
        <v>34</v>
      </c>
      <c r="B17" s="2"/>
      <c r="C17" s="19">
        <v>5100000</v>
      </c>
      <c r="D17" s="19"/>
      <c r="E17" s="19"/>
      <c r="F17" s="19"/>
      <c r="G17" s="19"/>
      <c r="H17" s="19">
        <v>5100000</v>
      </c>
      <c r="I17" s="19"/>
      <c r="J17" s="19"/>
      <c r="K17" s="19">
        <v>5100000</v>
      </c>
      <c r="L17" s="19"/>
      <c r="M17" s="19"/>
      <c r="N17" s="20"/>
      <c r="O17" s="21">
        <v>15300000</v>
      </c>
      <c r="P17" s="19">
        <v>16003800</v>
      </c>
      <c r="Q17" s="22">
        <v>17321070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65097957</v>
      </c>
      <c r="D19" s="16">
        <f t="shared" si="3"/>
        <v>148290</v>
      </c>
      <c r="E19" s="16">
        <f t="shared" si="3"/>
        <v>148290</v>
      </c>
      <c r="F19" s="16">
        <f t="shared" si="3"/>
        <v>148290</v>
      </c>
      <c r="G19" s="16">
        <f t="shared" si="3"/>
        <v>148290</v>
      </c>
      <c r="H19" s="16">
        <f t="shared" si="3"/>
        <v>65097957</v>
      </c>
      <c r="I19" s="16">
        <f t="shared" si="3"/>
        <v>148290</v>
      </c>
      <c r="J19" s="16">
        <f t="shared" si="3"/>
        <v>148290</v>
      </c>
      <c r="K19" s="16">
        <f t="shared" si="3"/>
        <v>65097956</v>
      </c>
      <c r="L19" s="16">
        <f>SUM(L20:L23)</f>
        <v>148290</v>
      </c>
      <c r="M19" s="16">
        <f>SUM(M20:M23)</f>
        <v>148290</v>
      </c>
      <c r="N19" s="27">
        <f t="shared" si="3"/>
        <v>148285</v>
      </c>
      <c r="O19" s="28">
        <f t="shared" si="3"/>
        <v>196628475</v>
      </c>
      <c r="P19" s="16">
        <f t="shared" si="3"/>
        <v>205673385</v>
      </c>
      <c r="Q19" s="29">
        <f t="shared" si="3"/>
        <v>222602312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65097957</v>
      </c>
      <c r="D23" s="19">
        <v>148290</v>
      </c>
      <c r="E23" s="19">
        <v>148290</v>
      </c>
      <c r="F23" s="19">
        <v>148290</v>
      </c>
      <c r="G23" s="19">
        <v>148290</v>
      </c>
      <c r="H23" s="19">
        <v>65097957</v>
      </c>
      <c r="I23" s="19">
        <v>148290</v>
      </c>
      <c r="J23" s="19">
        <v>148290</v>
      </c>
      <c r="K23" s="19">
        <v>65097956</v>
      </c>
      <c r="L23" s="19">
        <v>148290</v>
      </c>
      <c r="M23" s="19">
        <v>148290</v>
      </c>
      <c r="N23" s="20">
        <v>148285</v>
      </c>
      <c r="O23" s="21">
        <v>196628475</v>
      </c>
      <c r="P23" s="19">
        <v>205673385</v>
      </c>
      <c r="Q23" s="22">
        <v>222602312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105506796</v>
      </c>
      <c r="D25" s="41">
        <f t="shared" si="4"/>
        <v>1118046</v>
      </c>
      <c r="E25" s="41">
        <f t="shared" si="4"/>
        <v>1118046</v>
      </c>
      <c r="F25" s="41">
        <f t="shared" si="4"/>
        <v>1118046</v>
      </c>
      <c r="G25" s="41">
        <f t="shared" si="4"/>
        <v>1118046</v>
      </c>
      <c r="H25" s="41">
        <f t="shared" si="4"/>
        <v>85823380</v>
      </c>
      <c r="I25" s="41">
        <f t="shared" si="4"/>
        <v>1118046</v>
      </c>
      <c r="J25" s="41">
        <f t="shared" si="4"/>
        <v>1118046</v>
      </c>
      <c r="K25" s="41">
        <f t="shared" si="4"/>
        <v>85823378</v>
      </c>
      <c r="L25" s="41">
        <f>+L5+L9+L15+L19+L24</f>
        <v>1118046</v>
      </c>
      <c r="M25" s="41">
        <f>+M5+M9+M15+M19+M24</f>
        <v>1118046</v>
      </c>
      <c r="N25" s="42">
        <f t="shared" si="4"/>
        <v>1118032</v>
      </c>
      <c r="O25" s="43">
        <f t="shared" si="4"/>
        <v>287215954</v>
      </c>
      <c r="P25" s="41">
        <f t="shared" si="4"/>
        <v>300427889</v>
      </c>
      <c r="Q25" s="44">
        <f t="shared" si="4"/>
        <v>324500180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11017495</v>
      </c>
      <c r="D28" s="16">
        <f t="shared" si="5"/>
        <v>11017495</v>
      </c>
      <c r="E28" s="16">
        <f>SUM(E29:E31)</f>
        <v>11017495</v>
      </c>
      <c r="F28" s="16">
        <f>SUM(F29:F31)</f>
        <v>11017495</v>
      </c>
      <c r="G28" s="16">
        <f>SUM(G29:G31)</f>
        <v>11017495</v>
      </c>
      <c r="H28" s="16">
        <f>SUM(H29:H31)</f>
        <v>11017495</v>
      </c>
      <c r="I28" s="16">
        <f t="shared" si="5"/>
        <v>11017495</v>
      </c>
      <c r="J28" s="16">
        <f t="shared" si="5"/>
        <v>11017495</v>
      </c>
      <c r="K28" s="16">
        <f t="shared" si="5"/>
        <v>11017495</v>
      </c>
      <c r="L28" s="16">
        <f>SUM(L29:L31)</f>
        <v>11017495</v>
      </c>
      <c r="M28" s="16">
        <f>SUM(M29:M31)</f>
        <v>11017495</v>
      </c>
      <c r="N28" s="17">
        <f t="shared" si="5"/>
        <v>11017401</v>
      </c>
      <c r="O28" s="18">
        <f t="shared" si="5"/>
        <v>132209846</v>
      </c>
      <c r="P28" s="16">
        <f t="shared" si="5"/>
        <v>138291506</v>
      </c>
      <c r="Q28" s="17">
        <f t="shared" si="5"/>
        <v>149674254</v>
      </c>
    </row>
    <row r="29" spans="1:17" ht="13.5">
      <c r="A29" s="3" t="s">
        <v>23</v>
      </c>
      <c r="B29" s="2"/>
      <c r="C29" s="19">
        <v>3729128</v>
      </c>
      <c r="D29" s="19">
        <v>3729128</v>
      </c>
      <c r="E29" s="19">
        <v>3729128</v>
      </c>
      <c r="F29" s="19">
        <v>3729128</v>
      </c>
      <c r="G29" s="19">
        <v>3729128</v>
      </c>
      <c r="H29" s="19">
        <v>3729128</v>
      </c>
      <c r="I29" s="19">
        <v>3729128</v>
      </c>
      <c r="J29" s="19">
        <v>3729128</v>
      </c>
      <c r="K29" s="19">
        <v>3729128</v>
      </c>
      <c r="L29" s="19">
        <v>3729128</v>
      </c>
      <c r="M29" s="19">
        <v>3729128</v>
      </c>
      <c r="N29" s="20">
        <v>3729108</v>
      </c>
      <c r="O29" s="21">
        <v>44749516</v>
      </c>
      <c r="P29" s="19">
        <v>46808001</v>
      </c>
      <c r="Q29" s="22">
        <v>50660761</v>
      </c>
    </row>
    <row r="30" spans="1:17" ht="13.5">
      <c r="A30" s="3" t="s">
        <v>24</v>
      </c>
      <c r="B30" s="2"/>
      <c r="C30" s="23">
        <v>7288367</v>
      </c>
      <c r="D30" s="23">
        <v>7288367</v>
      </c>
      <c r="E30" s="23">
        <v>7288367</v>
      </c>
      <c r="F30" s="23">
        <v>7288367</v>
      </c>
      <c r="G30" s="23">
        <v>7288367</v>
      </c>
      <c r="H30" s="23">
        <v>7288367</v>
      </c>
      <c r="I30" s="23">
        <v>7288367</v>
      </c>
      <c r="J30" s="23">
        <v>7288367</v>
      </c>
      <c r="K30" s="23">
        <v>7288367</v>
      </c>
      <c r="L30" s="23">
        <v>7288367</v>
      </c>
      <c r="M30" s="23">
        <v>7288367</v>
      </c>
      <c r="N30" s="24">
        <v>7288293</v>
      </c>
      <c r="O30" s="25">
        <v>87460330</v>
      </c>
      <c r="P30" s="23">
        <v>91483505</v>
      </c>
      <c r="Q30" s="26">
        <v>99013493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2206876</v>
      </c>
      <c r="D32" s="16">
        <f t="shared" si="6"/>
        <v>2206876</v>
      </c>
      <c r="E32" s="16">
        <f>SUM(E33:E37)</f>
        <v>2206876</v>
      </c>
      <c r="F32" s="16">
        <f>SUM(F33:F37)</f>
        <v>2206876</v>
      </c>
      <c r="G32" s="16">
        <f>SUM(G33:G37)</f>
        <v>2206876</v>
      </c>
      <c r="H32" s="16">
        <f>SUM(H33:H37)</f>
        <v>2206876</v>
      </c>
      <c r="I32" s="16">
        <f t="shared" si="6"/>
        <v>2206876</v>
      </c>
      <c r="J32" s="16">
        <f t="shared" si="6"/>
        <v>2206876</v>
      </c>
      <c r="K32" s="16">
        <f t="shared" si="6"/>
        <v>2206876</v>
      </c>
      <c r="L32" s="16">
        <f>SUM(L33:L37)</f>
        <v>2206876</v>
      </c>
      <c r="M32" s="16">
        <f>SUM(M33:M37)</f>
        <v>2206876</v>
      </c>
      <c r="N32" s="27">
        <f t="shared" si="6"/>
        <v>2206838</v>
      </c>
      <c r="O32" s="28">
        <f t="shared" si="6"/>
        <v>26482474</v>
      </c>
      <c r="P32" s="16">
        <f t="shared" si="6"/>
        <v>27700666</v>
      </c>
      <c r="Q32" s="29">
        <f t="shared" si="6"/>
        <v>29980689</v>
      </c>
    </row>
    <row r="33" spans="1:17" ht="13.5">
      <c r="A33" s="3" t="s">
        <v>27</v>
      </c>
      <c r="B33" s="2"/>
      <c r="C33" s="19">
        <v>1773</v>
      </c>
      <c r="D33" s="19">
        <v>1773</v>
      </c>
      <c r="E33" s="19">
        <v>1773</v>
      </c>
      <c r="F33" s="19">
        <v>1773</v>
      </c>
      <c r="G33" s="19">
        <v>1773</v>
      </c>
      <c r="H33" s="19">
        <v>1773</v>
      </c>
      <c r="I33" s="19">
        <v>1773</v>
      </c>
      <c r="J33" s="19">
        <v>1773</v>
      </c>
      <c r="K33" s="19">
        <v>1773</v>
      </c>
      <c r="L33" s="19">
        <v>1773</v>
      </c>
      <c r="M33" s="19">
        <v>1773</v>
      </c>
      <c r="N33" s="20">
        <v>1767</v>
      </c>
      <c r="O33" s="21">
        <v>21270</v>
      </c>
      <c r="P33" s="19">
        <v>22248</v>
      </c>
      <c r="Q33" s="22">
        <v>24079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2205103</v>
      </c>
      <c r="D35" s="19">
        <v>2205103</v>
      </c>
      <c r="E35" s="19">
        <v>2205103</v>
      </c>
      <c r="F35" s="19">
        <v>2205103</v>
      </c>
      <c r="G35" s="19">
        <v>2205103</v>
      </c>
      <c r="H35" s="19">
        <v>2205103</v>
      </c>
      <c r="I35" s="19">
        <v>2205103</v>
      </c>
      <c r="J35" s="19">
        <v>2205103</v>
      </c>
      <c r="K35" s="19">
        <v>2205103</v>
      </c>
      <c r="L35" s="19">
        <v>2205103</v>
      </c>
      <c r="M35" s="19">
        <v>2205103</v>
      </c>
      <c r="N35" s="20">
        <v>2205071</v>
      </c>
      <c r="O35" s="21">
        <v>26461204</v>
      </c>
      <c r="P35" s="19">
        <v>27678418</v>
      </c>
      <c r="Q35" s="22">
        <v>29956610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11267161</v>
      </c>
      <c r="D38" s="16">
        <f t="shared" si="7"/>
        <v>11267161</v>
      </c>
      <c r="E38" s="16">
        <f>SUM(E39:E41)</f>
        <v>11267161</v>
      </c>
      <c r="F38" s="16">
        <f>SUM(F39:F41)</f>
        <v>11267161</v>
      </c>
      <c r="G38" s="16">
        <f>SUM(G39:G41)</f>
        <v>11267161</v>
      </c>
      <c r="H38" s="16">
        <f>SUM(H39:H41)</f>
        <v>11267161</v>
      </c>
      <c r="I38" s="16">
        <f t="shared" si="7"/>
        <v>11267161</v>
      </c>
      <c r="J38" s="16">
        <f t="shared" si="7"/>
        <v>11267161</v>
      </c>
      <c r="K38" s="16">
        <f t="shared" si="7"/>
        <v>11267161</v>
      </c>
      <c r="L38" s="16">
        <f>SUM(L39:L41)</f>
        <v>11267161</v>
      </c>
      <c r="M38" s="16">
        <f>SUM(M39:M41)</f>
        <v>11267161</v>
      </c>
      <c r="N38" s="27">
        <f t="shared" si="7"/>
        <v>11267150</v>
      </c>
      <c r="O38" s="28">
        <f t="shared" si="7"/>
        <v>135205921</v>
      </c>
      <c r="P38" s="16">
        <f t="shared" si="7"/>
        <v>141425390</v>
      </c>
      <c r="Q38" s="29">
        <f t="shared" si="7"/>
        <v>153066088</v>
      </c>
    </row>
    <row r="39" spans="1:17" ht="13.5">
      <c r="A39" s="3" t="s">
        <v>33</v>
      </c>
      <c r="B39" s="2"/>
      <c r="C39" s="19">
        <v>2578889</v>
      </c>
      <c r="D39" s="19">
        <v>2578889</v>
      </c>
      <c r="E39" s="19">
        <v>2578889</v>
      </c>
      <c r="F39" s="19">
        <v>2578889</v>
      </c>
      <c r="G39" s="19">
        <v>2578889</v>
      </c>
      <c r="H39" s="19">
        <v>2578889</v>
      </c>
      <c r="I39" s="19">
        <v>2578889</v>
      </c>
      <c r="J39" s="19">
        <v>2578889</v>
      </c>
      <c r="K39" s="19">
        <v>2578889</v>
      </c>
      <c r="L39" s="19">
        <v>2578889</v>
      </c>
      <c r="M39" s="19">
        <v>2578889</v>
      </c>
      <c r="N39" s="20">
        <v>2578888</v>
      </c>
      <c r="O39" s="21">
        <v>30946667</v>
      </c>
      <c r="P39" s="19">
        <v>32370212</v>
      </c>
      <c r="Q39" s="22">
        <v>35034596</v>
      </c>
    </row>
    <row r="40" spans="1:17" ht="13.5">
      <c r="A40" s="3" t="s">
        <v>34</v>
      </c>
      <c r="B40" s="2"/>
      <c r="C40" s="19">
        <v>8688272</v>
      </c>
      <c r="D40" s="19">
        <v>8688272</v>
      </c>
      <c r="E40" s="19">
        <v>8688272</v>
      </c>
      <c r="F40" s="19">
        <v>8688272</v>
      </c>
      <c r="G40" s="19">
        <v>8688272</v>
      </c>
      <c r="H40" s="19">
        <v>8688272</v>
      </c>
      <c r="I40" s="19">
        <v>8688272</v>
      </c>
      <c r="J40" s="19">
        <v>8688272</v>
      </c>
      <c r="K40" s="19">
        <v>8688272</v>
      </c>
      <c r="L40" s="19">
        <v>8688272</v>
      </c>
      <c r="M40" s="19">
        <v>8688272</v>
      </c>
      <c r="N40" s="20">
        <v>8688262</v>
      </c>
      <c r="O40" s="21">
        <v>104259254</v>
      </c>
      <c r="P40" s="19">
        <v>109055178</v>
      </c>
      <c r="Q40" s="22">
        <v>118031492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2123243</v>
      </c>
      <c r="D42" s="16">
        <f t="shared" si="8"/>
        <v>2123243</v>
      </c>
      <c r="E42" s="16">
        <f>SUM(E43:E46)</f>
        <v>2123243</v>
      </c>
      <c r="F42" s="16">
        <f>SUM(F43:F46)</f>
        <v>2123243</v>
      </c>
      <c r="G42" s="16">
        <f>SUM(G43:G46)</f>
        <v>2123243</v>
      </c>
      <c r="H42" s="16">
        <f>SUM(H43:H46)</f>
        <v>2123243</v>
      </c>
      <c r="I42" s="16">
        <f t="shared" si="8"/>
        <v>2123243</v>
      </c>
      <c r="J42" s="16">
        <f t="shared" si="8"/>
        <v>2123243</v>
      </c>
      <c r="K42" s="16">
        <f t="shared" si="8"/>
        <v>2123243</v>
      </c>
      <c r="L42" s="16">
        <f>SUM(L43:L46)</f>
        <v>2123243</v>
      </c>
      <c r="M42" s="16">
        <f>SUM(M43:M46)</f>
        <v>2123243</v>
      </c>
      <c r="N42" s="27">
        <f t="shared" si="8"/>
        <v>2123201</v>
      </c>
      <c r="O42" s="28">
        <f t="shared" si="8"/>
        <v>25478874</v>
      </c>
      <c r="P42" s="16">
        <f t="shared" si="8"/>
        <v>26650901</v>
      </c>
      <c r="Q42" s="29">
        <f t="shared" si="8"/>
        <v>28844529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2123243</v>
      </c>
      <c r="D46" s="19">
        <v>2123243</v>
      </c>
      <c r="E46" s="19">
        <v>2123243</v>
      </c>
      <c r="F46" s="19">
        <v>2123243</v>
      </c>
      <c r="G46" s="19">
        <v>2123243</v>
      </c>
      <c r="H46" s="19">
        <v>2123243</v>
      </c>
      <c r="I46" s="19">
        <v>2123243</v>
      </c>
      <c r="J46" s="19">
        <v>2123243</v>
      </c>
      <c r="K46" s="19">
        <v>2123243</v>
      </c>
      <c r="L46" s="19">
        <v>2123243</v>
      </c>
      <c r="M46" s="19">
        <v>2123243</v>
      </c>
      <c r="N46" s="20">
        <v>2123201</v>
      </c>
      <c r="O46" s="21">
        <v>25478874</v>
      </c>
      <c r="P46" s="19">
        <v>26650901</v>
      </c>
      <c r="Q46" s="22">
        <v>28844529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26614775</v>
      </c>
      <c r="D48" s="41">
        <f t="shared" si="9"/>
        <v>26614775</v>
      </c>
      <c r="E48" s="41">
        <f>+E28+E32+E38+E42+E47</f>
        <v>26614775</v>
      </c>
      <c r="F48" s="41">
        <f>+F28+F32+F38+F42+F47</f>
        <v>26614775</v>
      </c>
      <c r="G48" s="41">
        <f>+G28+G32+G38+G42+G47</f>
        <v>26614775</v>
      </c>
      <c r="H48" s="41">
        <f>+H28+H32+H38+H42+H47</f>
        <v>26614775</v>
      </c>
      <c r="I48" s="41">
        <f t="shared" si="9"/>
        <v>26614775</v>
      </c>
      <c r="J48" s="41">
        <f t="shared" si="9"/>
        <v>26614775</v>
      </c>
      <c r="K48" s="41">
        <f t="shared" si="9"/>
        <v>26614775</v>
      </c>
      <c r="L48" s="41">
        <f>+L28+L32+L38+L42+L47</f>
        <v>26614775</v>
      </c>
      <c r="M48" s="41">
        <f>+M28+M32+M38+M42+M47</f>
        <v>26614775</v>
      </c>
      <c r="N48" s="42">
        <f t="shared" si="9"/>
        <v>26614590</v>
      </c>
      <c r="O48" s="43">
        <f t="shared" si="9"/>
        <v>319377115</v>
      </c>
      <c r="P48" s="41">
        <f t="shared" si="9"/>
        <v>334068463</v>
      </c>
      <c r="Q48" s="44">
        <f t="shared" si="9"/>
        <v>361565560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78892021</v>
      </c>
      <c r="D49" s="45">
        <f t="shared" si="10"/>
        <v>-25496729</v>
      </c>
      <c r="E49" s="45">
        <f t="shared" si="10"/>
        <v>-25496729</v>
      </c>
      <c r="F49" s="45">
        <f t="shared" si="10"/>
        <v>-25496729</v>
      </c>
      <c r="G49" s="45">
        <f t="shared" si="10"/>
        <v>-25496729</v>
      </c>
      <c r="H49" s="45">
        <f t="shared" si="10"/>
        <v>59208605</v>
      </c>
      <c r="I49" s="45">
        <f t="shared" si="10"/>
        <v>-25496729</v>
      </c>
      <c r="J49" s="45">
        <f t="shared" si="10"/>
        <v>-25496729</v>
      </c>
      <c r="K49" s="45">
        <f t="shared" si="10"/>
        <v>59208603</v>
      </c>
      <c r="L49" s="45">
        <f>+L25-L48</f>
        <v>-25496729</v>
      </c>
      <c r="M49" s="45">
        <f>+M25-M48</f>
        <v>-25496729</v>
      </c>
      <c r="N49" s="46">
        <f t="shared" si="10"/>
        <v>-25496558</v>
      </c>
      <c r="O49" s="47">
        <f t="shared" si="10"/>
        <v>-32161161</v>
      </c>
      <c r="P49" s="45">
        <f t="shared" si="10"/>
        <v>-33640574</v>
      </c>
      <c r="Q49" s="48">
        <f t="shared" si="10"/>
        <v>-37065380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58304093</v>
      </c>
      <c r="D5" s="16">
        <f t="shared" si="0"/>
        <v>58304093</v>
      </c>
      <c r="E5" s="16">
        <f t="shared" si="0"/>
        <v>58304093</v>
      </c>
      <c r="F5" s="16">
        <f t="shared" si="0"/>
        <v>58304093</v>
      </c>
      <c r="G5" s="16">
        <f t="shared" si="0"/>
        <v>58304093</v>
      </c>
      <c r="H5" s="16">
        <f t="shared" si="0"/>
        <v>58304093</v>
      </c>
      <c r="I5" s="16">
        <f t="shared" si="0"/>
        <v>58304093</v>
      </c>
      <c r="J5" s="16">
        <f t="shared" si="0"/>
        <v>58304093</v>
      </c>
      <c r="K5" s="16">
        <f t="shared" si="0"/>
        <v>58304093</v>
      </c>
      <c r="L5" s="16">
        <f>SUM(L6:L8)</f>
        <v>58304093</v>
      </c>
      <c r="M5" s="16">
        <f>SUM(M6:M8)</f>
        <v>58304093</v>
      </c>
      <c r="N5" s="17">
        <f t="shared" si="0"/>
        <v>58304122</v>
      </c>
      <c r="O5" s="18">
        <f t="shared" si="0"/>
        <v>699649145</v>
      </c>
      <c r="P5" s="16">
        <f t="shared" si="0"/>
        <v>736511486</v>
      </c>
      <c r="Q5" s="17">
        <f t="shared" si="0"/>
        <v>779963655</v>
      </c>
    </row>
    <row r="6" spans="1:17" ht="13.5">
      <c r="A6" s="3" t="s">
        <v>23</v>
      </c>
      <c r="B6" s="2"/>
      <c r="C6" s="19">
        <v>44321</v>
      </c>
      <c r="D6" s="19">
        <v>44321</v>
      </c>
      <c r="E6" s="19">
        <v>44321</v>
      </c>
      <c r="F6" s="19">
        <v>44321</v>
      </c>
      <c r="G6" s="19">
        <v>44321</v>
      </c>
      <c r="H6" s="19">
        <v>44321</v>
      </c>
      <c r="I6" s="19">
        <v>44321</v>
      </c>
      <c r="J6" s="19">
        <v>44321</v>
      </c>
      <c r="K6" s="19">
        <v>44321</v>
      </c>
      <c r="L6" s="19">
        <v>44321</v>
      </c>
      <c r="M6" s="19">
        <v>44321</v>
      </c>
      <c r="N6" s="20">
        <v>44320</v>
      </c>
      <c r="O6" s="21">
        <v>531851</v>
      </c>
      <c r="P6" s="19">
        <v>556317</v>
      </c>
      <c r="Q6" s="22">
        <v>581907</v>
      </c>
    </row>
    <row r="7" spans="1:17" ht="13.5">
      <c r="A7" s="3" t="s">
        <v>24</v>
      </c>
      <c r="B7" s="2"/>
      <c r="C7" s="23">
        <v>58259772</v>
      </c>
      <c r="D7" s="23">
        <v>58259772</v>
      </c>
      <c r="E7" s="23">
        <v>58259772</v>
      </c>
      <c r="F7" s="23">
        <v>58259772</v>
      </c>
      <c r="G7" s="23">
        <v>58259772</v>
      </c>
      <c r="H7" s="23">
        <v>58259772</v>
      </c>
      <c r="I7" s="23">
        <v>58259772</v>
      </c>
      <c r="J7" s="23">
        <v>58259772</v>
      </c>
      <c r="K7" s="23">
        <v>58259772</v>
      </c>
      <c r="L7" s="23">
        <v>58259772</v>
      </c>
      <c r="M7" s="23">
        <v>58259772</v>
      </c>
      <c r="N7" s="24">
        <v>58259802</v>
      </c>
      <c r="O7" s="25">
        <v>699117294</v>
      </c>
      <c r="P7" s="23">
        <v>735955169</v>
      </c>
      <c r="Q7" s="26">
        <v>779381748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3884831</v>
      </c>
      <c r="D9" s="16">
        <f t="shared" si="1"/>
        <v>3884831</v>
      </c>
      <c r="E9" s="16">
        <f t="shared" si="1"/>
        <v>3884831</v>
      </c>
      <c r="F9" s="16">
        <f t="shared" si="1"/>
        <v>3884831</v>
      </c>
      <c r="G9" s="16">
        <f t="shared" si="1"/>
        <v>3884831</v>
      </c>
      <c r="H9" s="16">
        <f t="shared" si="1"/>
        <v>3884831</v>
      </c>
      <c r="I9" s="16">
        <f t="shared" si="1"/>
        <v>3884831</v>
      </c>
      <c r="J9" s="16">
        <f t="shared" si="1"/>
        <v>3884831</v>
      </c>
      <c r="K9" s="16">
        <f t="shared" si="1"/>
        <v>3884831</v>
      </c>
      <c r="L9" s="16">
        <f>SUM(L10:L14)</f>
        <v>3884831</v>
      </c>
      <c r="M9" s="16">
        <f>SUM(M10:M14)</f>
        <v>3884831</v>
      </c>
      <c r="N9" s="27">
        <f t="shared" si="1"/>
        <v>3884820</v>
      </c>
      <c r="O9" s="28">
        <f t="shared" si="1"/>
        <v>46617961</v>
      </c>
      <c r="P9" s="16">
        <f t="shared" si="1"/>
        <v>17720245</v>
      </c>
      <c r="Q9" s="29">
        <f t="shared" si="1"/>
        <v>18535375</v>
      </c>
    </row>
    <row r="10" spans="1:17" ht="13.5">
      <c r="A10" s="3" t="s">
        <v>27</v>
      </c>
      <c r="B10" s="2"/>
      <c r="C10" s="19">
        <v>331091</v>
      </c>
      <c r="D10" s="19">
        <v>331091</v>
      </c>
      <c r="E10" s="19">
        <v>331091</v>
      </c>
      <c r="F10" s="19">
        <v>331091</v>
      </c>
      <c r="G10" s="19">
        <v>331091</v>
      </c>
      <c r="H10" s="19">
        <v>331091</v>
      </c>
      <c r="I10" s="19">
        <v>331091</v>
      </c>
      <c r="J10" s="19">
        <v>331091</v>
      </c>
      <c r="K10" s="19">
        <v>331091</v>
      </c>
      <c r="L10" s="19">
        <v>331091</v>
      </c>
      <c r="M10" s="19">
        <v>331091</v>
      </c>
      <c r="N10" s="20">
        <v>331082</v>
      </c>
      <c r="O10" s="21">
        <v>3973083</v>
      </c>
      <c r="P10" s="19">
        <v>728103</v>
      </c>
      <c r="Q10" s="22">
        <v>761595</v>
      </c>
    </row>
    <row r="11" spans="1:17" ht="13.5">
      <c r="A11" s="3" t="s">
        <v>28</v>
      </c>
      <c r="B11" s="2"/>
      <c r="C11" s="19">
        <v>7380</v>
      </c>
      <c r="D11" s="19">
        <v>7380</v>
      </c>
      <c r="E11" s="19">
        <v>7380</v>
      </c>
      <c r="F11" s="19">
        <v>7380</v>
      </c>
      <c r="G11" s="19">
        <v>7380</v>
      </c>
      <c r="H11" s="19">
        <v>7380</v>
      </c>
      <c r="I11" s="19">
        <v>7380</v>
      </c>
      <c r="J11" s="19">
        <v>7380</v>
      </c>
      <c r="K11" s="19">
        <v>7380</v>
      </c>
      <c r="L11" s="19">
        <v>7380</v>
      </c>
      <c r="M11" s="19">
        <v>7380</v>
      </c>
      <c r="N11" s="20">
        <v>7382</v>
      </c>
      <c r="O11" s="21">
        <v>88562</v>
      </c>
      <c r="P11" s="19">
        <v>92636</v>
      </c>
      <c r="Q11" s="22">
        <v>96897</v>
      </c>
    </row>
    <row r="12" spans="1:17" ht="13.5">
      <c r="A12" s="3" t="s">
        <v>29</v>
      </c>
      <c r="B12" s="2"/>
      <c r="C12" s="19">
        <v>1346360</v>
      </c>
      <c r="D12" s="19">
        <v>1346360</v>
      </c>
      <c r="E12" s="19">
        <v>1346360</v>
      </c>
      <c r="F12" s="19">
        <v>1346360</v>
      </c>
      <c r="G12" s="19">
        <v>1346360</v>
      </c>
      <c r="H12" s="19">
        <v>1346360</v>
      </c>
      <c r="I12" s="19">
        <v>1346360</v>
      </c>
      <c r="J12" s="19">
        <v>1346360</v>
      </c>
      <c r="K12" s="19">
        <v>1346360</v>
      </c>
      <c r="L12" s="19">
        <v>1346360</v>
      </c>
      <c r="M12" s="19">
        <v>1346360</v>
      </c>
      <c r="N12" s="20">
        <v>1346356</v>
      </c>
      <c r="O12" s="21">
        <v>16156316</v>
      </c>
      <c r="P12" s="19">
        <v>16899506</v>
      </c>
      <c r="Q12" s="22">
        <v>17676883</v>
      </c>
    </row>
    <row r="13" spans="1:17" ht="13.5">
      <c r="A13" s="3" t="s">
        <v>30</v>
      </c>
      <c r="B13" s="2"/>
      <c r="C13" s="19">
        <v>2200000</v>
      </c>
      <c r="D13" s="19">
        <v>2200000</v>
      </c>
      <c r="E13" s="19">
        <v>2200000</v>
      </c>
      <c r="F13" s="19">
        <v>2200000</v>
      </c>
      <c r="G13" s="19">
        <v>2200000</v>
      </c>
      <c r="H13" s="19">
        <v>2200000</v>
      </c>
      <c r="I13" s="19">
        <v>2200000</v>
      </c>
      <c r="J13" s="19">
        <v>2200000</v>
      </c>
      <c r="K13" s="19">
        <v>2200000</v>
      </c>
      <c r="L13" s="19">
        <v>2200000</v>
      </c>
      <c r="M13" s="19">
        <v>2200000</v>
      </c>
      <c r="N13" s="20">
        <v>2200000</v>
      </c>
      <c r="O13" s="21">
        <v>26400000</v>
      </c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11715438</v>
      </c>
      <c r="D15" s="16">
        <f t="shared" si="2"/>
        <v>11715438</v>
      </c>
      <c r="E15" s="16">
        <f t="shared" si="2"/>
        <v>11715438</v>
      </c>
      <c r="F15" s="16">
        <f t="shared" si="2"/>
        <v>11715438</v>
      </c>
      <c r="G15" s="16">
        <f t="shared" si="2"/>
        <v>11715438</v>
      </c>
      <c r="H15" s="16">
        <f t="shared" si="2"/>
        <v>11715438</v>
      </c>
      <c r="I15" s="16">
        <f t="shared" si="2"/>
        <v>11715438</v>
      </c>
      <c r="J15" s="16">
        <f t="shared" si="2"/>
        <v>11715438</v>
      </c>
      <c r="K15" s="16">
        <f t="shared" si="2"/>
        <v>11715438</v>
      </c>
      <c r="L15" s="16">
        <f>SUM(L16:L18)</f>
        <v>11715438</v>
      </c>
      <c r="M15" s="16">
        <f>SUM(M16:M18)</f>
        <v>11715438</v>
      </c>
      <c r="N15" s="27">
        <f t="shared" si="2"/>
        <v>11715429</v>
      </c>
      <c r="O15" s="28">
        <f t="shared" si="2"/>
        <v>140585249</v>
      </c>
      <c r="P15" s="16">
        <f t="shared" si="2"/>
        <v>148254503</v>
      </c>
      <c r="Q15" s="29">
        <f t="shared" si="2"/>
        <v>157065389</v>
      </c>
    </row>
    <row r="16" spans="1:17" ht="13.5">
      <c r="A16" s="3" t="s">
        <v>33</v>
      </c>
      <c r="B16" s="2"/>
      <c r="C16" s="19">
        <v>1000831</v>
      </c>
      <c r="D16" s="19">
        <v>1000831</v>
      </c>
      <c r="E16" s="19">
        <v>1000831</v>
      </c>
      <c r="F16" s="19">
        <v>1000831</v>
      </c>
      <c r="G16" s="19">
        <v>1000831</v>
      </c>
      <c r="H16" s="19">
        <v>1000831</v>
      </c>
      <c r="I16" s="19">
        <v>1000831</v>
      </c>
      <c r="J16" s="19">
        <v>1000831</v>
      </c>
      <c r="K16" s="19">
        <v>1000831</v>
      </c>
      <c r="L16" s="19">
        <v>1000831</v>
      </c>
      <c r="M16" s="19">
        <v>1000831</v>
      </c>
      <c r="N16" s="20">
        <v>1000827</v>
      </c>
      <c r="O16" s="21">
        <v>12009970</v>
      </c>
      <c r="P16" s="19">
        <v>12490535</v>
      </c>
      <c r="Q16" s="22">
        <v>13874308</v>
      </c>
    </row>
    <row r="17" spans="1:17" ht="13.5">
      <c r="A17" s="3" t="s">
        <v>34</v>
      </c>
      <c r="B17" s="2"/>
      <c r="C17" s="19">
        <v>10714607</v>
      </c>
      <c r="D17" s="19">
        <v>10714607</v>
      </c>
      <c r="E17" s="19">
        <v>10714607</v>
      </c>
      <c r="F17" s="19">
        <v>10714607</v>
      </c>
      <c r="G17" s="19">
        <v>10714607</v>
      </c>
      <c r="H17" s="19">
        <v>10714607</v>
      </c>
      <c r="I17" s="19">
        <v>10714607</v>
      </c>
      <c r="J17" s="19">
        <v>10714607</v>
      </c>
      <c r="K17" s="19">
        <v>10714607</v>
      </c>
      <c r="L17" s="19">
        <v>10714607</v>
      </c>
      <c r="M17" s="19">
        <v>10714607</v>
      </c>
      <c r="N17" s="20">
        <v>10714602</v>
      </c>
      <c r="O17" s="21">
        <v>128575279</v>
      </c>
      <c r="P17" s="19">
        <v>135763968</v>
      </c>
      <c r="Q17" s="22">
        <v>143191081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50611194</v>
      </c>
      <c r="D19" s="16">
        <f t="shared" si="3"/>
        <v>50611194</v>
      </c>
      <c r="E19" s="16">
        <f t="shared" si="3"/>
        <v>50611194</v>
      </c>
      <c r="F19" s="16">
        <f t="shared" si="3"/>
        <v>50611194</v>
      </c>
      <c r="G19" s="16">
        <f t="shared" si="3"/>
        <v>50611194</v>
      </c>
      <c r="H19" s="16">
        <f t="shared" si="3"/>
        <v>50611194</v>
      </c>
      <c r="I19" s="16">
        <f t="shared" si="3"/>
        <v>50611194</v>
      </c>
      <c r="J19" s="16">
        <f t="shared" si="3"/>
        <v>50611194</v>
      </c>
      <c r="K19" s="16">
        <f t="shared" si="3"/>
        <v>50611194</v>
      </c>
      <c r="L19" s="16">
        <f>SUM(L20:L23)</f>
        <v>50611194</v>
      </c>
      <c r="M19" s="16">
        <f>SUM(M20:M23)</f>
        <v>50611194</v>
      </c>
      <c r="N19" s="27">
        <f t="shared" si="3"/>
        <v>50611183</v>
      </c>
      <c r="O19" s="28">
        <f t="shared" si="3"/>
        <v>607334317</v>
      </c>
      <c r="P19" s="16">
        <f t="shared" si="3"/>
        <v>641946355</v>
      </c>
      <c r="Q19" s="29">
        <f t="shared" si="3"/>
        <v>703117376</v>
      </c>
    </row>
    <row r="20" spans="1:17" ht="13.5">
      <c r="A20" s="3" t="s">
        <v>37</v>
      </c>
      <c r="B20" s="2"/>
      <c r="C20" s="19">
        <v>45009781</v>
      </c>
      <c r="D20" s="19">
        <v>45009781</v>
      </c>
      <c r="E20" s="19">
        <v>45009781</v>
      </c>
      <c r="F20" s="19">
        <v>45009781</v>
      </c>
      <c r="G20" s="19">
        <v>45009781</v>
      </c>
      <c r="H20" s="19">
        <v>45009781</v>
      </c>
      <c r="I20" s="19">
        <v>45009781</v>
      </c>
      <c r="J20" s="19">
        <v>45009781</v>
      </c>
      <c r="K20" s="19">
        <v>45009781</v>
      </c>
      <c r="L20" s="19">
        <v>45009781</v>
      </c>
      <c r="M20" s="19">
        <v>45009781</v>
      </c>
      <c r="N20" s="20">
        <v>45009768</v>
      </c>
      <c r="O20" s="21">
        <v>540117359</v>
      </c>
      <c r="P20" s="19">
        <v>570982983</v>
      </c>
      <c r="Q20" s="22">
        <v>628219708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5601413</v>
      </c>
      <c r="D23" s="19">
        <v>5601413</v>
      </c>
      <c r="E23" s="19">
        <v>5601413</v>
      </c>
      <c r="F23" s="19">
        <v>5601413</v>
      </c>
      <c r="G23" s="19">
        <v>5601413</v>
      </c>
      <c r="H23" s="19">
        <v>5601413</v>
      </c>
      <c r="I23" s="19">
        <v>5601413</v>
      </c>
      <c r="J23" s="19">
        <v>5601413</v>
      </c>
      <c r="K23" s="19">
        <v>5601413</v>
      </c>
      <c r="L23" s="19">
        <v>5601413</v>
      </c>
      <c r="M23" s="19">
        <v>5601413</v>
      </c>
      <c r="N23" s="20">
        <v>5601415</v>
      </c>
      <c r="O23" s="21">
        <v>67216958</v>
      </c>
      <c r="P23" s="19">
        <v>70963372</v>
      </c>
      <c r="Q23" s="22">
        <v>74897668</v>
      </c>
    </row>
    <row r="24" spans="1:17" ht="13.5">
      <c r="A24" s="1" t="s">
        <v>41</v>
      </c>
      <c r="B24" s="4"/>
      <c r="C24" s="16">
        <v>41814</v>
      </c>
      <c r="D24" s="16">
        <v>41814</v>
      </c>
      <c r="E24" s="16">
        <v>41814</v>
      </c>
      <c r="F24" s="16">
        <v>41814</v>
      </c>
      <c r="G24" s="16">
        <v>41814</v>
      </c>
      <c r="H24" s="16">
        <v>41814</v>
      </c>
      <c r="I24" s="16">
        <v>41814</v>
      </c>
      <c r="J24" s="16">
        <v>41814</v>
      </c>
      <c r="K24" s="16">
        <v>41814</v>
      </c>
      <c r="L24" s="16">
        <v>41814</v>
      </c>
      <c r="M24" s="16">
        <v>41814</v>
      </c>
      <c r="N24" s="27">
        <v>41828</v>
      </c>
      <c r="O24" s="28">
        <v>501782</v>
      </c>
      <c r="P24" s="16">
        <v>524864</v>
      </c>
      <c r="Q24" s="29">
        <v>549008</v>
      </c>
    </row>
    <row r="25" spans="1:17" ht="13.5">
      <c r="A25" s="5" t="s">
        <v>42</v>
      </c>
      <c r="B25" s="6"/>
      <c r="C25" s="41">
        <f aca="true" t="shared" si="4" ref="C25:Q25">+C5+C9+C15+C19+C24</f>
        <v>124557370</v>
      </c>
      <c r="D25" s="41">
        <f t="shared" si="4"/>
        <v>124557370</v>
      </c>
      <c r="E25" s="41">
        <f t="shared" si="4"/>
        <v>124557370</v>
      </c>
      <c r="F25" s="41">
        <f t="shared" si="4"/>
        <v>124557370</v>
      </c>
      <c r="G25" s="41">
        <f t="shared" si="4"/>
        <v>124557370</v>
      </c>
      <c r="H25" s="41">
        <f t="shared" si="4"/>
        <v>124557370</v>
      </c>
      <c r="I25" s="41">
        <f t="shared" si="4"/>
        <v>124557370</v>
      </c>
      <c r="J25" s="41">
        <f t="shared" si="4"/>
        <v>124557370</v>
      </c>
      <c r="K25" s="41">
        <f t="shared" si="4"/>
        <v>124557370</v>
      </c>
      <c r="L25" s="41">
        <f>+L5+L9+L15+L19+L24</f>
        <v>124557370</v>
      </c>
      <c r="M25" s="41">
        <f>+M5+M9+M15+M19+M24</f>
        <v>124557370</v>
      </c>
      <c r="N25" s="42">
        <f t="shared" si="4"/>
        <v>124557382</v>
      </c>
      <c r="O25" s="43">
        <f t="shared" si="4"/>
        <v>1494688454</v>
      </c>
      <c r="P25" s="41">
        <f t="shared" si="4"/>
        <v>1544957453</v>
      </c>
      <c r="Q25" s="44">
        <f t="shared" si="4"/>
        <v>1659230803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38714342</v>
      </c>
      <c r="D28" s="16">
        <f t="shared" si="5"/>
        <v>38714342</v>
      </c>
      <c r="E28" s="16">
        <f>SUM(E29:E31)</f>
        <v>38714342</v>
      </c>
      <c r="F28" s="16">
        <f>SUM(F29:F31)</f>
        <v>38714342</v>
      </c>
      <c r="G28" s="16">
        <f>SUM(G29:G31)</f>
        <v>38714342</v>
      </c>
      <c r="H28" s="16">
        <f>SUM(H29:H31)</f>
        <v>38714342</v>
      </c>
      <c r="I28" s="16">
        <f t="shared" si="5"/>
        <v>38714342</v>
      </c>
      <c r="J28" s="16">
        <f t="shared" si="5"/>
        <v>38714342</v>
      </c>
      <c r="K28" s="16">
        <f t="shared" si="5"/>
        <v>38714342</v>
      </c>
      <c r="L28" s="16">
        <f>SUM(L29:L31)</f>
        <v>38714342</v>
      </c>
      <c r="M28" s="16">
        <f>SUM(M29:M31)</f>
        <v>38714342</v>
      </c>
      <c r="N28" s="17">
        <f t="shared" si="5"/>
        <v>38714139</v>
      </c>
      <c r="O28" s="18">
        <f t="shared" si="5"/>
        <v>464571901</v>
      </c>
      <c r="P28" s="16">
        <f t="shared" si="5"/>
        <v>490598000</v>
      </c>
      <c r="Q28" s="17">
        <f t="shared" si="5"/>
        <v>529360642</v>
      </c>
    </row>
    <row r="29" spans="1:17" ht="13.5">
      <c r="A29" s="3" t="s">
        <v>23</v>
      </c>
      <c r="B29" s="2"/>
      <c r="C29" s="19">
        <v>7089608</v>
      </c>
      <c r="D29" s="19">
        <v>7089608</v>
      </c>
      <c r="E29" s="19">
        <v>7089608</v>
      </c>
      <c r="F29" s="19">
        <v>7089608</v>
      </c>
      <c r="G29" s="19">
        <v>7089608</v>
      </c>
      <c r="H29" s="19">
        <v>7089608</v>
      </c>
      <c r="I29" s="19">
        <v>7089608</v>
      </c>
      <c r="J29" s="19">
        <v>7089608</v>
      </c>
      <c r="K29" s="19">
        <v>7089608</v>
      </c>
      <c r="L29" s="19">
        <v>7089608</v>
      </c>
      <c r="M29" s="19">
        <v>7089608</v>
      </c>
      <c r="N29" s="20">
        <v>7089581</v>
      </c>
      <c r="O29" s="21">
        <v>85075269</v>
      </c>
      <c r="P29" s="19">
        <v>89845843</v>
      </c>
      <c r="Q29" s="22">
        <v>94188208</v>
      </c>
    </row>
    <row r="30" spans="1:17" ht="13.5">
      <c r="A30" s="3" t="s">
        <v>24</v>
      </c>
      <c r="B30" s="2"/>
      <c r="C30" s="23">
        <v>31034175</v>
      </c>
      <c r="D30" s="23">
        <v>31034175</v>
      </c>
      <c r="E30" s="23">
        <v>31034175</v>
      </c>
      <c r="F30" s="23">
        <v>31034175</v>
      </c>
      <c r="G30" s="23">
        <v>31034175</v>
      </c>
      <c r="H30" s="23">
        <v>31034175</v>
      </c>
      <c r="I30" s="23">
        <v>31034175</v>
      </c>
      <c r="J30" s="23">
        <v>31034175</v>
      </c>
      <c r="K30" s="23">
        <v>31034175</v>
      </c>
      <c r="L30" s="23">
        <v>31034175</v>
      </c>
      <c r="M30" s="23">
        <v>31034175</v>
      </c>
      <c r="N30" s="24">
        <v>31033983</v>
      </c>
      <c r="O30" s="25">
        <v>372409908</v>
      </c>
      <c r="P30" s="23">
        <v>393260683</v>
      </c>
      <c r="Q30" s="26">
        <v>427317103</v>
      </c>
    </row>
    <row r="31" spans="1:17" ht="13.5">
      <c r="A31" s="3" t="s">
        <v>25</v>
      </c>
      <c r="B31" s="2"/>
      <c r="C31" s="19">
        <v>590559</v>
      </c>
      <c r="D31" s="19">
        <v>590559</v>
      </c>
      <c r="E31" s="19">
        <v>590559</v>
      </c>
      <c r="F31" s="19">
        <v>590559</v>
      </c>
      <c r="G31" s="19">
        <v>590559</v>
      </c>
      <c r="H31" s="19">
        <v>590559</v>
      </c>
      <c r="I31" s="19">
        <v>590559</v>
      </c>
      <c r="J31" s="19">
        <v>590559</v>
      </c>
      <c r="K31" s="19">
        <v>590559</v>
      </c>
      <c r="L31" s="19">
        <v>590559</v>
      </c>
      <c r="M31" s="19">
        <v>590559</v>
      </c>
      <c r="N31" s="20">
        <v>590575</v>
      </c>
      <c r="O31" s="21">
        <v>7086724</v>
      </c>
      <c r="P31" s="19">
        <v>7491474</v>
      </c>
      <c r="Q31" s="22">
        <v>7855331</v>
      </c>
    </row>
    <row r="32" spans="1:17" ht="13.5">
      <c r="A32" s="1" t="s">
        <v>26</v>
      </c>
      <c r="B32" s="2"/>
      <c r="C32" s="16">
        <f aca="true" t="shared" si="6" ref="C32:Q32">SUM(C33:C37)</f>
        <v>11412351</v>
      </c>
      <c r="D32" s="16">
        <f t="shared" si="6"/>
        <v>11412351</v>
      </c>
      <c r="E32" s="16">
        <f>SUM(E33:E37)</f>
        <v>11412351</v>
      </c>
      <c r="F32" s="16">
        <f>SUM(F33:F37)</f>
        <v>11412351</v>
      </c>
      <c r="G32" s="16">
        <f>SUM(G33:G37)</f>
        <v>11412351</v>
      </c>
      <c r="H32" s="16">
        <f>SUM(H33:H37)</f>
        <v>11412351</v>
      </c>
      <c r="I32" s="16">
        <f t="shared" si="6"/>
        <v>11412351</v>
      </c>
      <c r="J32" s="16">
        <f t="shared" si="6"/>
        <v>11412351</v>
      </c>
      <c r="K32" s="16">
        <f t="shared" si="6"/>
        <v>11412351</v>
      </c>
      <c r="L32" s="16">
        <f>SUM(L33:L37)</f>
        <v>11412351</v>
      </c>
      <c r="M32" s="16">
        <f>SUM(M33:M37)</f>
        <v>11412351</v>
      </c>
      <c r="N32" s="27">
        <f t="shared" si="6"/>
        <v>11412255</v>
      </c>
      <c r="O32" s="28">
        <f t="shared" si="6"/>
        <v>136948116</v>
      </c>
      <c r="P32" s="16">
        <f t="shared" si="6"/>
        <v>141466832</v>
      </c>
      <c r="Q32" s="29">
        <f t="shared" si="6"/>
        <v>148375538</v>
      </c>
    </row>
    <row r="33" spans="1:17" ht="13.5">
      <c r="A33" s="3" t="s">
        <v>27</v>
      </c>
      <c r="B33" s="2"/>
      <c r="C33" s="19">
        <v>1243882</v>
      </c>
      <c r="D33" s="19">
        <v>1243882</v>
      </c>
      <c r="E33" s="19">
        <v>1243882</v>
      </c>
      <c r="F33" s="19">
        <v>1243882</v>
      </c>
      <c r="G33" s="19">
        <v>1243882</v>
      </c>
      <c r="H33" s="19">
        <v>1243882</v>
      </c>
      <c r="I33" s="19">
        <v>1243882</v>
      </c>
      <c r="J33" s="19">
        <v>1243882</v>
      </c>
      <c r="K33" s="19">
        <v>1243882</v>
      </c>
      <c r="L33" s="19">
        <v>1243882</v>
      </c>
      <c r="M33" s="19">
        <v>1243882</v>
      </c>
      <c r="N33" s="20">
        <v>1243873</v>
      </c>
      <c r="O33" s="21">
        <v>14926575</v>
      </c>
      <c r="P33" s="19">
        <v>12334856</v>
      </c>
      <c r="Q33" s="22">
        <v>12938768</v>
      </c>
    </row>
    <row r="34" spans="1:17" ht="13.5">
      <c r="A34" s="3" t="s">
        <v>28</v>
      </c>
      <c r="B34" s="2"/>
      <c r="C34" s="19">
        <v>1218585</v>
      </c>
      <c r="D34" s="19">
        <v>1218585</v>
      </c>
      <c r="E34" s="19">
        <v>1218585</v>
      </c>
      <c r="F34" s="19">
        <v>1218585</v>
      </c>
      <c r="G34" s="19">
        <v>1218585</v>
      </c>
      <c r="H34" s="19">
        <v>1218585</v>
      </c>
      <c r="I34" s="19">
        <v>1218585</v>
      </c>
      <c r="J34" s="19">
        <v>1218585</v>
      </c>
      <c r="K34" s="19">
        <v>1218585</v>
      </c>
      <c r="L34" s="19">
        <v>1218585</v>
      </c>
      <c r="M34" s="19">
        <v>1218585</v>
      </c>
      <c r="N34" s="20">
        <v>1218571</v>
      </c>
      <c r="O34" s="21">
        <v>14623006</v>
      </c>
      <c r="P34" s="19">
        <v>15475898</v>
      </c>
      <c r="Q34" s="22">
        <v>16231836</v>
      </c>
    </row>
    <row r="35" spans="1:17" ht="13.5">
      <c r="A35" s="3" t="s">
        <v>29</v>
      </c>
      <c r="B35" s="2"/>
      <c r="C35" s="19">
        <v>8539656</v>
      </c>
      <c r="D35" s="19">
        <v>8539656</v>
      </c>
      <c r="E35" s="19">
        <v>8539656</v>
      </c>
      <c r="F35" s="19">
        <v>8539656</v>
      </c>
      <c r="G35" s="19">
        <v>8539656</v>
      </c>
      <c r="H35" s="19">
        <v>8539656</v>
      </c>
      <c r="I35" s="19">
        <v>8539656</v>
      </c>
      <c r="J35" s="19">
        <v>8539656</v>
      </c>
      <c r="K35" s="19">
        <v>8539656</v>
      </c>
      <c r="L35" s="19">
        <v>8539656</v>
      </c>
      <c r="M35" s="19">
        <v>8539656</v>
      </c>
      <c r="N35" s="20">
        <v>8539584</v>
      </c>
      <c r="O35" s="21">
        <v>102475800</v>
      </c>
      <c r="P35" s="19">
        <v>108451194</v>
      </c>
      <c r="Q35" s="22">
        <v>113748243</v>
      </c>
    </row>
    <row r="36" spans="1:17" ht="13.5">
      <c r="A36" s="3" t="s">
        <v>30</v>
      </c>
      <c r="B36" s="2"/>
      <c r="C36" s="19">
        <v>410228</v>
      </c>
      <c r="D36" s="19">
        <v>410228</v>
      </c>
      <c r="E36" s="19">
        <v>410228</v>
      </c>
      <c r="F36" s="19">
        <v>410228</v>
      </c>
      <c r="G36" s="19">
        <v>410228</v>
      </c>
      <c r="H36" s="19">
        <v>410228</v>
      </c>
      <c r="I36" s="19">
        <v>410228</v>
      </c>
      <c r="J36" s="19">
        <v>410228</v>
      </c>
      <c r="K36" s="19">
        <v>410228</v>
      </c>
      <c r="L36" s="19">
        <v>410228</v>
      </c>
      <c r="M36" s="19">
        <v>410228</v>
      </c>
      <c r="N36" s="20">
        <v>410227</v>
      </c>
      <c r="O36" s="21">
        <v>4922735</v>
      </c>
      <c r="P36" s="19">
        <v>5204884</v>
      </c>
      <c r="Q36" s="22">
        <v>5456691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16327914</v>
      </c>
      <c r="D38" s="16">
        <f t="shared" si="7"/>
        <v>16327914</v>
      </c>
      <c r="E38" s="16">
        <f>SUM(E39:E41)</f>
        <v>16327914</v>
      </c>
      <c r="F38" s="16">
        <f>SUM(F39:F41)</f>
        <v>16327914</v>
      </c>
      <c r="G38" s="16">
        <f>SUM(G39:G41)</f>
        <v>16327914</v>
      </c>
      <c r="H38" s="16">
        <f>SUM(H39:H41)</f>
        <v>16327914</v>
      </c>
      <c r="I38" s="16">
        <f t="shared" si="7"/>
        <v>16327914</v>
      </c>
      <c r="J38" s="16">
        <f t="shared" si="7"/>
        <v>16327914</v>
      </c>
      <c r="K38" s="16">
        <f t="shared" si="7"/>
        <v>16327914</v>
      </c>
      <c r="L38" s="16">
        <f>SUM(L39:L41)</f>
        <v>16327914</v>
      </c>
      <c r="M38" s="16">
        <f>SUM(M39:M41)</f>
        <v>16327914</v>
      </c>
      <c r="N38" s="27">
        <f t="shared" si="7"/>
        <v>16327913</v>
      </c>
      <c r="O38" s="28">
        <f t="shared" si="7"/>
        <v>195934967</v>
      </c>
      <c r="P38" s="16">
        <f t="shared" si="7"/>
        <v>203741141</v>
      </c>
      <c r="Q38" s="29">
        <f t="shared" si="7"/>
        <v>213346393</v>
      </c>
    </row>
    <row r="39" spans="1:17" ht="13.5">
      <c r="A39" s="3" t="s">
        <v>33</v>
      </c>
      <c r="B39" s="2"/>
      <c r="C39" s="19">
        <v>2646497</v>
      </c>
      <c r="D39" s="19">
        <v>2646497</v>
      </c>
      <c r="E39" s="19">
        <v>2646497</v>
      </c>
      <c r="F39" s="19">
        <v>2646497</v>
      </c>
      <c r="G39" s="19">
        <v>2646497</v>
      </c>
      <c r="H39" s="19">
        <v>2646497</v>
      </c>
      <c r="I39" s="19">
        <v>2646497</v>
      </c>
      <c r="J39" s="19">
        <v>2646497</v>
      </c>
      <c r="K39" s="19">
        <v>2646497</v>
      </c>
      <c r="L39" s="19">
        <v>2646497</v>
      </c>
      <c r="M39" s="19">
        <v>2646497</v>
      </c>
      <c r="N39" s="20">
        <v>2646573</v>
      </c>
      <c r="O39" s="21">
        <v>31758040</v>
      </c>
      <c r="P39" s="19">
        <v>33535909</v>
      </c>
      <c r="Q39" s="22">
        <v>35154601</v>
      </c>
    </row>
    <row r="40" spans="1:17" ht="13.5">
      <c r="A40" s="3" t="s">
        <v>34</v>
      </c>
      <c r="B40" s="2"/>
      <c r="C40" s="19">
        <v>13417244</v>
      </c>
      <c r="D40" s="19">
        <v>13417244</v>
      </c>
      <c r="E40" s="19">
        <v>13417244</v>
      </c>
      <c r="F40" s="19">
        <v>13417244</v>
      </c>
      <c r="G40" s="19">
        <v>13417244</v>
      </c>
      <c r="H40" s="19">
        <v>13417244</v>
      </c>
      <c r="I40" s="19">
        <v>13417244</v>
      </c>
      <c r="J40" s="19">
        <v>13417244</v>
      </c>
      <c r="K40" s="19">
        <v>13417244</v>
      </c>
      <c r="L40" s="19">
        <v>13417244</v>
      </c>
      <c r="M40" s="19">
        <v>13417244</v>
      </c>
      <c r="N40" s="20">
        <v>13417166</v>
      </c>
      <c r="O40" s="21">
        <v>161006850</v>
      </c>
      <c r="P40" s="19">
        <v>166848123</v>
      </c>
      <c r="Q40" s="22">
        <v>174670185</v>
      </c>
    </row>
    <row r="41" spans="1:17" ht="13.5">
      <c r="A41" s="3" t="s">
        <v>35</v>
      </c>
      <c r="B41" s="2"/>
      <c r="C41" s="19">
        <v>264173</v>
      </c>
      <c r="D41" s="19">
        <v>264173</v>
      </c>
      <c r="E41" s="19">
        <v>264173</v>
      </c>
      <c r="F41" s="19">
        <v>264173</v>
      </c>
      <c r="G41" s="19">
        <v>264173</v>
      </c>
      <c r="H41" s="19">
        <v>264173</v>
      </c>
      <c r="I41" s="19">
        <v>264173</v>
      </c>
      <c r="J41" s="19">
        <v>264173</v>
      </c>
      <c r="K41" s="19">
        <v>264173</v>
      </c>
      <c r="L41" s="19">
        <v>264173</v>
      </c>
      <c r="M41" s="19">
        <v>264173</v>
      </c>
      <c r="N41" s="20">
        <v>264174</v>
      </c>
      <c r="O41" s="21">
        <v>3170077</v>
      </c>
      <c r="P41" s="19">
        <v>3357109</v>
      </c>
      <c r="Q41" s="22">
        <v>3521607</v>
      </c>
    </row>
    <row r="42" spans="1:17" ht="13.5">
      <c r="A42" s="1" t="s">
        <v>36</v>
      </c>
      <c r="B42" s="4"/>
      <c r="C42" s="16">
        <f aca="true" t="shared" si="8" ref="C42:Q42">SUM(C43:C46)</f>
        <v>40973004</v>
      </c>
      <c r="D42" s="16">
        <f t="shared" si="8"/>
        <v>40973004</v>
      </c>
      <c r="E42" s="16">
        <f>SUM(E43:E46)</f>
        <v>40973004</v>
      </c>
      <c r="F42" s="16">
        <f>SUM(F43:F46)</f>
        <v>40973004</v>
      </c>
      <c r="G42" s="16">
        <f>SUM(G43:G46)</f>
        <v>40973004</v>
      </c>
      <c r="H42" s="16">
        <f>SUM(H43:H46)</f>
        <v>40973004</v>
      </c>
      <c r="I42" s="16">
        <f t="shared" si="8"/>
        <v>40973004</v>
      </c>
      <c r="J42" s="16">
        <f t="shared" si="8"/>
        <v>40973004</v>
      </c>
      <c r="K42" s="16">
        <f t="shared" si="8"/>
        <v>40973004</v>
      </c>
      <c r="L42" s="16">
        <f>SUM(L43:L46)</f>
        <v>40973004</v>
      </c>
      <c r="M42" s="16">
        <f>SUM(M43:M46)</f>
        <v>40973004</v>
      </c>
      <c r="N42" s="27">
        <f t="shared" si="8"/>
        <v>40972937</v>
      </c>
      <c r="O42" s="28">
        <f t="shared" si="8"/>
        <v>491675981</v>
      </c>
      <c r="P42" s="16">
        <f t="shared" si="8"/>
        <v>517432663</v>
      </c>
      <c r="Q42" s="29">
        <f t="shared" si="8"/>
        <v>557956340</v>
      </c>
    </row>
    <row r="43" spans="1:17" ht="13.5">
      <c r="A43" s="3" t="s">
        <v>37</v>
      </c>
      <c r="B43" s="2"/>
      <c r="C43" s="19">
        <v>33926630</v>
      </c>
      <c r="D43" s="19">
        <v>33926630</v>
      </c>
      <c r="E43" s="19">
        <v>33926630</v>
      </c>
      <c r="F43" s="19">
        <v>33926630</v>
      </c>
      <c r="G43" s="19">
        <v>33926630</v>
      </c>
      <c r="H43" s="19">
        <v>33926630</v>
      </c>
      <c r="I43" s="19">
        <v>33926630</v>
      </c>
      <c r="J43" s="19">
        <v>33926630</v>
      </c>
      <c r="K43" s="19">
        <v>33926630</v>
      </c>
      <c r="L43" s="19">
        <v>33926630</v>
      </c>
      <c r="M43" s="19">
        <v>33926630</v>
      </c>
      <c r="N43" s="20">
        <v>33926608</v>
      </c>
      <c r="O43" s="21">
        <v>407119538</v>
      </c>
      <c r="P43" s="19">
        <v>428249036</v>
      </c>
      <c r="Q43" s="22">
        <v>464490007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771748</v>
      </c>
      <c r="D45" s="23">
        <v>771748</v>
      </c>
      <c r="E45" s="23">
        <v>771748</v>
      </c>
      <c r="F45" s="23">
        <v>771748</v>
      </c>
      <c r="G45" s="23">
        <v>771748</v>
      </c>
      <c r="H45" s="23">
        <v>771748</v>
      </c>
      <c r="I45" s="23">
        <v>771748</v>
      </c>
      <c r="J45" s="23">
        <v>771748</v>
      </c>
      <c r="K45" s="23">
        <v>771748</v>
      </c>
      <c r="L45" s="23">
        <v>771748</v>
      </c>
      <c r="M45" s="23">
        <v>771748</v>
      </c>
      <c r="N45" s="24">
        <v>771748</v>
      </c>
      <c r="O45" s="25">
        <v>9260976</v>
      </c>
      <c r="P45" s="23">
        <v>9733040</v>
      </c>
      <c r="Q45" s="26">
        <v>10192015</v>
      </c>
    </row>
    <row r="46" spans="1:17" ht="13.5">
      <c r="A46" s="3" t="s">
        <v>40</v>
      </c>
      <c r="B46" s="2"/>
      <c r="C46" s="19">
        <v>6274626</v>
      </c>
      <c r="D46" s="19">
        <v>6274626</v>
      </c>
      <c r="E46" s="19">
        <v>6274626</v>
      </c>
      <c r="F46" s="19">
        <v>6274626</v>
      </c>
      <c r="G46" s="19">
        <v>6274626</v>
      </c>
      <c r="H46" s="19">
        <v>6274626</v>
      </c>
      <c r="I46" s="19">
        <v>6274626</v>
      </c>
      <c r="J46" s="19">
        <v>6274626</v>
      </c>
      <c r="K46" s="19">
        <v>6274626</v>
      </c>
      <c r="L46" s="19">
        <v>6274626</v>
      </c>
      <c r="M46" s="19">
        <v>6274626</v>
      </c>
      <c r="N46" s="20">
        <v>6274581</v>
      </c>
      <c r="O46" s="21">
        <v>75295467</v>
      </c>
      <c r="P46" s="19">
        <v>79450587</v>
      </c>
      <c r="Q46" s="22">
        <v>83274318</v>
      </c>
    </row>
    <row r="47" spans="1:17" ht="13.5">
      <c r="A47" s="1" t="s">
        <v>41</v>
      </c>
      <c r="B47" s="4"/>
      <c r="C47" s="16">
        <v>834</v>
      </c>
      <c r="D47" s="16">
        <v>834</v>
      </c>
      <c r="E47" s="16">
        <v>834</v>
      </c>
      <c r="F47" s="16">
        <v>834</v>
      </c>
      <c r="G47" s="16">
        <v>834</v>
      </c>
      <c r="H47" s="16">
        <v>834</v>
      </c>
      <c r="I47" s="16">
        <v>834</v>
      </c>
      <c r="J47" s="16">
        <v>834</v>
      </c>
      <c r="K47" s="16">
        <v>834</v>
      </c>
      <c r="L47" s="16">
        <v>834</v>
      </c>
      <c r="M47" s="16">
        <v>834</v>
      </c>
      <c r="N47" s="27">
        <v>826</v>
      </c>
      <c r="O47" s="28">
        <v>10000</v>
      </c>
      <c r="P47" s="16">
        <v>10460</v>
      </c>
      <c r="Q47" s="29">
        <v>10942</v>
      </c>
    </row>
    <row r="48" spans="1:17" ht="13.5">
      <c r="A48" s="5" t="s">
        <v>44</v>
      </c>
      <c r="B48" s="6"/>
      <c r="C48" s="41">
        <f aca="true" t="shared" si="9" ref="C48:Q48">+C28+C32+C38+C42+C47</f>
        <v>107428445</v>
      </c>
      <c r="D48" s="41">
        <f t="shared" si="9"/>
        <v>107428445</v>
      </c>
      <c r="E48" s="41">
        <f>+E28+E32+E38+E42+E47</f>
        <v>107428445</v>
      </c>
      <c r="F48" s="41">
        <f>+F28+F32+F38+F42+F47</f>
        <v>107428445</v>
      </c>
      <c r="G48" s="41">
        <f>+G28+G32+G38+G42+G47</f>
        <v>107428445</v>
      </c>
      <c r="H48" s="41">
        <f>+H28+H32+H38+H42+H47</f>
        <v>107428445</v>
      </c>
      <c r="I48" s="41">
        <f t="shared" si="9"/>
        <v>107428445</v>
      </c>
      <c r="J48" s="41">
        <f t="shared" si="9"/>
        <v>107428445</v>
      </c>
      <c r="K48" s="41">
        <f t="shared" si="9"/>
        <v>107428445</v>
      </c>
      <c r="L48" s="41">
        <f>+L28+L32+L38+L42+L47</f>
        <v>107428445</v>
      </c>
      <c r="M48" s="41">
        <f>+M28+M32+M38+M42+M47</f>
        <v>107428445</v>
      </c>
      <c r="N48" s="42">
        <f t="shared" si="9"/>
        <v>107428070</v>
      </c>
      <c r="O48" s="43">
        <f t="shared" si="9"/>
        <v>1289140965</v>
      </c>
      <c r="P48" s="41">
        <f t="shared" si="9"/>
        <v>1353249096</v>
      </c>
      <c r="Q48" s="44">
        <f t="shared" si="9"/>
        <v>1449049855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17128925</v>
      </c>
      <c r="D49" s="45">
        <f t="shared" si="10"/>
        <v>17128925</v>
      </c>
      <c r="E49" s="45">
        <f t="shared" si="10"/>
        <v>17128925</v>
      </c>
      <c r="F49" s="45">
        <f t="shared" si="10"/>
        <v>17128925</v>
      </c>
      <c r="G49" s="45">
        <f t="shared" si="10"/>
        <v>17128925</v>
      </c>
      <c r="H49" s="45">
        <f t="shared" si="10"/>
        <v>17128925</v>
      </c>
      <c r="I49" s="45">
        <f t="shared" si="10"/>
        <v>17128925</v>
      </c>
      <c r="J49" s="45">
        <f t="shared" si="10"/>
        <v>17128925</v>
      </c>
      <c r="K49" s="45">
        <f t="shared" si="10"/>
        <v>17128925</v>
      </c>
      <c r="L49" s="45">
        <f>+L25-L48</f>
        <v>17128925</v>
      </c>
      <c r="M49" s="45">
        <f>+M25-M48</f>
        <v>17128925</v>
      </c>
      <c r="N49" s="46">
        <f t="shared" si="10"/>
        <v>17129312</v>
      </c>
      <c r="O49" s="47">
        <f t="shared" si="10"/>
        <v>205547489</v>
      </c>
      <c r="P49" s="45">
        <f t="shared" si="10"/>
        <v>191708357</v>
      </c>
      <c r="Q49" s="48">
        <f t="shared" si="10"/>
        <v>210180948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47398099</v>
      </c>
      <c r="D5" s="16">
        <f t="shared" si="0"/>
        <v>47398099</v>
      </c>
      <c r="E5" s="16">
        <f t="shared" si="0"/>
        <v>47398099</v>
      </c>
      <c r="F5" s="16">
        <f t="shared" si="0"/>
        <v>47398099</v>
      </c>
      <c r="G5" s="16">
        <f t="shared" si="0"/>
        <v>47398099</v>
      </c>
      <c r="H5" s="16">
        <f t="shared" si="0"/>
        <v>47398099</v>
      </c>
      <c r="I5" s="16">
        <f t="shared" si="0"/>
        <v>47398099</v>
      </c>
      <c r="J5" s="16">
        <f t="shared" si="0"/>
        <v>47398099</v>
      </c>
      <c r="K5" s="16">
        <f t="shared" si="0"/>
        <v>47398099</v>
      </c>
      <c r="L5" s="16">
        <f>SUM(L6:L8)</f>
        <v>47398099</v>
      </c>
      <c r="M5" s="16">
        <f>SUM(M6:M8)</f>
        <v>47398099</v>
      </c>
      <c r="N5" s="17">
        <f t="shared" si="0"/>
        <v>47398211</v>
      </c>
      <c r="O5" s="18">
        <f t="shared" si="0"/>
        <v>568777300</v>
      </c>
      <c r="P5" s="16">
        <f t="shared" si="0"/>
        <v>620893196</v>
      </c>
      <c r="Q5" s="17">
        <f t="shared" si="0"/>
        <v>645348234</v>
      </c>
    </row>
    <row r="6" spans="1:17" ht="13.5">
      <c r="A6" s="3" t="s">
        <v>23</v>
      </c>
      <c r="B6" s="2"/>
      <c r="C6" s="19">
        <v>18903596</v>
      </c>
      <c r="D6" s="19">
        <v>18903596</v>
      </c>
      <c r="E6" s="19">
        <v>18903596</v>
      </c>
      <c r="F6" s="19">
        <v>18903596</v>
      </c>
      <c r="G6" s="19">
        <v>18903596</v>
      </c>
      <c r="H6" s="19">
        <v>18903596</v>
      </c>
      <c r="I6" s="19">
        <v>18903596</v>
      </c>
      <c r="J6" s="19">
        <v>18903596</v>
      </c>
      <c r="K6" s="19">
        <v>18903596</v>
      </c>
      <c r="L6" s="19">
        <v>18903596</v>
      </c>
      <c r="M6" s="19">
        <v>18903596</v>
      </c>
      <c r="N6" s="20">
        <v>18903627</v>
      </c>
      <c r="O6" s="21">
        <v>226843183</v>
      </c>
      <c r="P6" s="19">
        <v>247403611</v>
      </c>
      <c r="Q6" s="22">
        <v>258612130</v>
      </c>
    </row>
    <row r="7" spans="1:17" ht="13.5">
      <c r="A7" s="3" t="s">
        <v>24</v>
      </c>
      <c r="B7" s="2"/>
      <c r="C7" s="23">
        <v>27793735</v>
      </c>
      <c r="D7" s="23">
        <v>27793735</v>
      </c>
      <c r="E7" s="23">
        <v>27793735</v>
      </c>
      <c r="F7" s="23">
        <v>27793735</v>
      </c>
      <c r="G7" s="23">
        <v>27793735</v>
      </c>
      <c r="H7" s="23">
        <v>27793735</v>
      </c>
      <c r="I7" s="23">
        <v>27793735</v>
      </c>
      <c r="J7" s="23">
        <v>27793735</v>
      </c>
      <c r="K7" s="23">
        <v>27793735</v>
      </c>
      <c r="L7" s="23">
        <v>27793735</v>
      </c>
      <c r="M7" s="23">
        <v>27793735</v>
      </c>
      <c r="N7" s="24">
        <v>27793812</v>
      </c>
      <c r="O7" s="25">
        <v>333524897</v>
      </c>
      <c r="P7" s="23">
        <v>364578566</v>
      </c>
      <c r="Q7" s="26">
        <v>377293017</v>
      </c>
    </row>
    <row r="8" spans="1:17" ht="13.5">
      <c r="A8" s="3" t="s">
        <v>25</v>
      </c>
      <c r="B8" s="2"/>
      <c r="C8" s="19">
        <v>700768</v>
      </c>
      <c r="D8" s="19">
        <v>700768</v>
      </c>
      <c r="E8" s="19">
        <v>700768</v>
      </c>
      <c r="F8" s="19">
        <v>700768</v>
      </c>
      <c r="G8" s="19">
        <v>700768</v>
      </c>
      <c r="H8" s="19">
        <v>700768</v>
      </c>
      <c r="I8" s="19">
        <v>700768</v>
      </c>
      <c r="J8" s="19">
        <v>700768</v>
      </c>
      <c r="K8" s="19">
        <v>700768</v>
      </c>
      <c r="L8" s="19">
        <v>700768</v>
      </c>
      <c r="M8" s="19">
        <v>700768</v>
      </c>
      <c r="N8" s="20">
        <v>700772</v>
      </c>
      <c r="O8" s="21">
        <v>8409220</v>
      </c>
      <c r="P8" s="19">
        <v>8911019</v>
      </c>
      <c r="Q8" s="22">
        <v>9443087</v>
      </c>
    </row>
    <row r="9" spans="1:17" ht="13.5">
      <c r="A9" s="1" t="s">
        <v>26</v>
      </c>
      <c r="B9" s="2"/>
      <c r="C9" s="16">
        <f aca="true" t="shared" si="1" ref="C9:Q9">SUM(C10:C14)</f>
        <v>14124472</v>
      </c>
      <c r="D9" s="16">
        <f t="shared" si="1"/>
        <v>14124472</v>
      </c>
      <c r="E9" s="16">
        <f t="shared" si="1"/>
        <v>14124472</v>
      </c>
      <c r="F9" s="16">
        <f t="shared" si="1"/>
        <v>14124472</v>
      </c>
      <c r="G9" s="16">
        <f t="shared" si="1"/>
        <v>14124472</v>
      </c>
      <c r="H9" s="16">
        <f t="shared" si="1"/>
        <v>14124472</v>
      </c>
      <c r="I9" s="16">
        <f t="shared" si="1"/>
        <v>14124472</v>
      </c>
      <c r="J9" s="16">
        <f t="shared" si="1"/>
        <v>14124472</v>
      </c>
      <c r="K9" s="16">
        <f t="shared" si="1"/>
        <v>14124472</v>
      </c>
      <c r="L9" s="16">
        <f>SUM(L10:L14)</f>
        <v>14124472</v>
      </c>
      <c r="M9" s="16">
        <f>SUM(M10:M14)</f>
        <v>14124472</v>
      </c>
      <c r="N9" s="27">
        <f t="shared" si="1"/>
        <v>14124528</v>
      </c>
      <c r="O9" s="28">
        <f t="shared" si="1"/>
        <v>169493720</v>
      </c>
      <c r="P9" s="16">
        <f t="shared" si="1"/>
        <v>137496995</v>
      </c>
      <c r="Q9" s="29">
        <f t="shared" si="1"/>
        <v>145690423</v>
      </c>
    </row>
    <row r="10" spans="1:17" ht="13.5">
      <c r="A10" s="3" t="s">
        <v>27</v>
      </c>
      <c r="B10" s="2"/>
      <c r="C10" s="19">
        <v>3959824</v>
      </c>
      <c r="D10" s="19">
        <v>3959824</v>
      </c>
      <c r="E10" s="19">
        <v>3959824</v>
      </c>
      <c r="F10" s="19">
        <v>3959824</v>
      </c>
      <c r="G10" s="19">
        <v>3959824</v>
      </c>
      <c r="H10" s="19">
        <v>3959824</v>
      </c>
      <c r="I10" s="19">
        <v>3959824</v>
      </c>
      <c r="J10" s="19">
        <v>3959824</v>
      </c>
      <c r="K10" s="19">
        <v>3959824</v>
      </c>
      <c r="L10" s="19">
        <v>3959824</v>
      </c>
      <c r="M10" s="19">
        <v>3959824</v>
      </c>
      <c r="N10" s="20">
        <v>3959843</v>
      </c>
      <c r="O10" s="21">
        <v>47517907</v>
      </c>
      <c r="P10" s="19">
        <v>46892299</v>
      </c>
      <c r="Q10" s="22">
        <v>49619711</v>
      </c>
    </row>
    <row r="11" spans="1:17" ht="13.5">
      <c r="A11" s="3" t="s">
        <v>28</v>
      </c>
      <c r="B11" s="2"/>
      <c r="C11" s="19">
        <v>737128</v>
      </c>
      <c r="D11" s="19">
        <v>737128</v>
      </c>
      <c r="E11" s="19">
        <v>737128</v>
      </c>
      <c r="F11" s="19">
        <v>737128</v>
      </c>
      <c r="G11" s="19">
        <v>737128</v>
      </c>
      <c r="H11" s="19">
        <v>737128</v>
      </c>
      <c r="I11" s="19">
        <v>737128</v>
      </c>
      <c r="J11" s="19">
        <v>737128</v>
      </c>
      <c r="K11" s="19">
        <v>737128</v>
      </c>
      <c r="L11" s="19">
        <v>737128</v>
      </c>
      <c r="M11" s="19">
        <v>737128</v>
      </c>
      <c r="N11" s="20">
        <v>737136</v>
      </c>
      <c r="O11" s="21">
        <v>8845544</v>
      </c>
      <c r="P11" s="19">
        <v>9330948</v>
      </c>
      <c r="Q11" s="22">
        <v>9843587</v>
      </c>
    </row>
    <row r="12" spans="1:17" ht="13.5">
      <c r="A12" s="3" t="s">
        <v>29</v>
      </c>
      <c r="B12" s="2"/>
      <c r="C12" s="19">
        <v>2911883</v>
      </c>
      <c r="D12" s="19">
        <v>2911883</v>
      </c>
      <c r="E12" s="19">
        <v>2911883</v>
      </c>
      <c r="F12" s="19">
        <v>2911883</v>
      </c>
      <c r="G12" s="19">
        <v>2911883</v>
      </c>
      <c r="H12" s="19">
        <v>2911883</v>
      </c>
      <c r="I12" s="19">
        <v>2911883</v>
      </c>
      <c r="J12" s="19">
        <v>2911883</v>
      </c>
      <c r="K12" s="19">
        <v>2911883</v>
      </c>
      <c r="L12" s="19">
        <v>2911883</v>
      </c>
      <c r="M12" s="19">
        <v>2911883</v>
      </c>
      <c r="N12" s="20">
        <v>2911898</v>
      </c>
      <c r="O12" s="21">
        <v>34942611</v>
      </c>
      <c r="P12" s="19">
        <v>40062995</v>
      </c>
      <c r="Q12" s="22">
        <v>42597894</v>
      </c>
    </row>
    <row r="13" spans="1:17" ht="13.5">
      <c r="A13" s="3" t="s">
        <v>30</v>
      </c>
      <c r="B13" s="2"/>
      <c r="C13" s="19">
        <v>4610833</v>
      </c>
      <c r="D13" s="19">
        <v>4610833</v>
      </c>
      <c r="E13" s="19">
        <v>4610833</v>
      </c>
      <c r="F13" s="19">
        <v>4610833</v>
      </c>
      <c r="G13" s="19">
        <v>4610833</v>
      </c>
      <c r="H13" s="19">
        <v>4610833</v>
      </c>
      <c r="I13" s="19">
        <v>4610833</v>
      </c>
      <c r="J13" s="19">
        <v>4610833</v>
      </c>
      <c r="K13" s="19">
        <v>4610833</v>
      </c>
      <c r="L13" s="19">
        <v>4610833</v>
      </c>
      <c r="M13" s="19">
        <v>4610833</v>
      </c>
      <c r="N13" s="20">
        <v>4610838</v>
      </c>
      <c r="O13" s="21">
        <v>55330001</v>
      </c>
      <c r="P13" s="19">
        <v>16957707</v>
      </c>
      <c r="Q13" s="22">
        <v>17895112</v>
      </c>
    </row>
    <row r="14" spans="1:17" ht="13.5">
      <c r="A14" s="3" t="s">
        <v>31</v>
      </c>
      <c r="B14" s="2"/>
      <c r="C14" s="23">
        <v>1904804</v>
      </c>
      <c r="D14" s="23">
        <v>1904804</v>
      </c>
      <c r="E14" s="23">
        <v>1904804</v>
      </c>
      <c r="F14" s="23">
        <v>1904804</v>
      </c>
      <c r="G14" s="23">
        <v>1904804</v>
      </c>
      <c r="H14" s="23">
        <v>1904804</v>
      </c>
      <c r="I14" s="23">
        <v>1904804</v>
      </c>
      <c r="J14" s="23">
        <v>1904804</v>
      </c>
      <c r="K14" s="23">
        <v>1904804</v>
      </c>
      <c r="L14" s="23">
        <v>1904804</v>
      </c>
      <c r="M14" s="23">
        <v>1904804</v>
      </c>
      <c r="N14" s="24">
        <v>1904813</v>
      </c>
      <c r="O14" s="25">
        <v>22857657</v>
      </c>
      <c r="P14" s="23">
        <v>24253046</v>
      </c>
      <c r="Q14" s="26">
        <v>25734119</v>
      </c>
    </row>
    <row r="15" spans="1:17" ht="13.5">
      <c r="A15" s="1" t="s">
        <v>32</v>
      </c>
      <c r="B15" s="4"/>
      <c r="C15" s="16">
        <f aca="true" t="shared" si="2" ref="C15:Q15">SUM(C16:C18)</f>
        <v>26179718</v>
      </c>
      <c r="D15" s="16">
        <f t="shared" si="2"/>
        <v>26179718</v>
      </c>
      <c r="E15" s="16">
        <f t="shared" si="2"/>
        <v>26179718</v>
      </c>
      <c r="F15" s="16">
        <f t="shared" si="2"/>
        <v>26179718</v>
      </c>
      <c r="G15" s="16">
        <f t="shared" si="2"/>
        <v>26179718</v>
      </c>
      <c r="H15" s="16">
        <f t="shared" si="2"/>
        <v>26179718</v>
      </c>
      <c r="I15" s="16">
        <f t="shared" si="2"/>
        <v>26179718</v>
      </c>
      <c r="J15" s="16">
        <f t="shared" si="2"/>
        <v>26179718</v>
      </c>
      <c r="K15" s="16">
        <f t="shared" si="2"/>
        <v>26179718</v>
      </c>
      <c r="L15" s="16">
        <f>SUM(L16:L18)</f>
        <v>26179718</v>
      </c>
      <c r="M15" s="16">
        <f>SUM(M16:M18)</f>
        <v>26179718</v>
      </c>
      <c r="N15" s="27">
        <f t="shared" si="2"/>
        <v>26179840</v>
      </c>
      <c r="O15" s="28">
        <f t="shared" si="2"/>
        <v>314156738</v>
      </c>
      <c r="P15" s="16">
        <f t="shared" si="2"/>
        <v>259785669</v>
      </c>
      <c r="Q15" s="29">
        <f t="shared" si="2"/>
        <v>262591076</v>
      </c>
    </row>
    <row r="16" spans="1:17" ht="13.5">
      <c r="A16" s="3" t="s">
        <v>33</v>
      </c>
      <c r="B16" s="2"/>
      <c r="C16" s="19">
        <v>19356109</v>
      </c>
      <c r="D16" s="19">
        <v>19356109</v>
      </c>
      <c r="E16" s="19">
        <v>19356109</v>
      </c>
      <c r="F16" s="19">
        <v>19356109</v>
      </c>
      <c r="G16" s="19">
        <v>19356109</v>
      </c>
      <c r="H16" s="19">
        <v>19356109</v>
      </c>
      <c r="I16" s="19">
        <v>19356109</v>
      </c>
      <c r="J16" s="19">
        <v>19356109</v>
      </c>
      <c r="K16" s="19">
        <v>19356109</v>
      </c>
      <c r="L16" s="19">
        <v>19356109</v>
      </c>
      <c r="M16" s="19">
        <v>19356109</v>
      </c>
      <c r="N16" s="20">
        <v>19356198</v>
      </c>
      <c r="O16" s="21">
        <v>232273397</v>
      </c>
      <c r="P16" s="19">
        <v>212181070</v>
      </c>
      <c r="Q16" s="22">
        <v>217853757</v>
      </c>
    </row>
    <row r="17" spans="1:17" ht="13.5">
      <c r="A17" s="3" t="s">
        <v>34</v>
      </c>
      <c r="B17" s="2"/>
      <c r="C17" s="19">
        <v>5486846</v>
      </c>
      <c r="D17" s="19">
        <v>5486846</v>
      </c>
      <c r="E17" s="19">
        <v>5486846</v>
      </c>
      <c r="F17" s="19">
        <v>5486846</v>
      </c>
      <c r="G17" s="19">
        <v>5486846</v>
      </c>
      <c r="H17" s="19">
        <v>5486846</v>
      </c>
      <c r="I17" s="19">
        <v>5486846</v>
      </c>
      <c r="J17" s="19">
        <v>5486846</v>
      </c>
      <c r="K17" s="19">
        <v>5486846</v>
      </c>
      <c r="L17" s="19">
        <v>5486846</v>
      </c>
      <c r="M17" s="19">
        <v>5486846</v>
      </c>
      <c r="N17" s="20">
        <v>5486871</v>
      </c>
      <c r="O17" s="21">
        <v>65842177</v>
      </c>
      <c r="P17" s="19">
        <v>30749301</v>
      </c>
      <c r="Q17" s="22">
        <v>27025670</v>
      </c>
    </row>
    <row r="18" spans="1:17" ht="13.5">
      <c r="A18" s="3" t="s">
        <v>35</v>
      </c>
      <c r="B18" s="2"/>
      <c r="C18" s="19">
        <v>1336763</v>
      </c>
      <c r="D18" s="19">
        <v>1336763</v>
      </c>
      <c r="E18" s="19">
        <v>1336763</v>
      </c>
      <c r="F18" s="19">
        <v>1336763</v>
      </c>
      <c r="G18" s="19">
        <v>1336763</v>
      </c>
      <c r="H18" s="19">
        <v>1336763</v>
      </c>
      <c r="I18" s="19">
        <v>1336763</v>
      </c>
      <c r="J18" s="19">
        <v>1336763</v>
      </c>
      <c r="K18" s="19">
        <v>1336763</v>
      </c>
      <c r="L18" s="19">
        <v>1336763</v>
      </c>
      <c r="M18" s="19">
        <v>1336763</v>
      </c>
      <c r="N18" s="20">
        <v>1336771</v>
      </c>
      <c r="O18" s="21">
        <v>16041164</v>
      </c>
      <c r="P18" s="19">
        <v>16855298</v>
      </c>
      <c r="Q18" s="22">
        <v>17711649</v>
      </c>
    </row>
    <row r="19" spans="1:17" ht="13.5">
      <c r="A19" s="1" t="s">
        <v>36</v>
      </c>
      <c r="B19" s="4"/>
      <c r="C19" s="16">
        <f aca="true" t="shared" si="3" ref="C19:Q19">SUM(C20:C23)</f>
        <v>131696147</v>
      </c>
      <c r="D19" s="16">
        <f t="shared" si="3"/>
        <v>131696147</v>
      </c>
      <c r="E19" s="16">
        <f t="shared" si="3"/>
        <v>131696147</v>
      </c>
      <c r="F19" s="16">
        <f t="shared" si="3"/>
        <v>131696147</v>
      </c>
      <c r="G19" s="16">
        <f t="shared" si="3"/>
        <v>131696147</v>
      </c>
      <c r="H19" s="16">
        <f t="shared" si="3"/>
        <v>131696147</v>
      </c>
      <c r="I19" s="16">
        <f t="shared" si="3"/>
        <v>131696147</v>
      </c>
      <c r="J19" s="16">
        <f t="shared" si="3"/>
        <v>131696147</v>
      </c>
      <c r="K19" s="16">
        <f t="shared" si="3"/>
        <v>131696147</v>
      </c>
      <c r="L19" s="16">
        <f>SUM(L20:L23)</f>
        <v>131696147</v>
      </c>
      <c r="M19" s="16">
        <f>SUM(M20:M23)</f>
        <v>131696147</v>
      </c>
      <c r="N19" s="27">
        <f t="shared" si="3"/>
        <v>131696204</v>
      </c>
      <c r="O19" s="28">
        <f t="shared" si="3"/>
        <v>1580353821</v>
      </c>
      <c r="P19" s="16">
        <f t="shared" si="3"/>
        <v>1648214958</v>
      </c>
      <c r="Q19" s="29">
        <f t="shared" si="3"/>
        <v>1795104699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131696147</v>
      </c>
      <c r="D21" s="19">
        <v>131696147</v>
      </c>
      <c r="E21" s="19">
        <v>131696147</v>
      </c>
      <c r="F21" s="19">
        <v>131696147</v>
      </c>
      <c r="G21" s="19">
        <v>131696147</v>
      </c>
      <c r="H21" s="19">
        <v>131696147</v>
      </c>
      <c r="I21" s="19">
        <v>131696147</v>
      </c>
      <c r="J21" s="19">
        <v>131696147</v>
      </c>
      <c r="K21" s="19">
        <v>131696147</v>
      </c>
      <c r="L21" s="19">
        <v>131696147</v>
      </c>
      <c r="M21" s="19">
        <v>131696147</v>
      </c>
      <c r="N21" s="20">
        <v>131696204</v>
      </c>
      <c r="O21" s="21">
        <v>1580353821</v>
      </c>
      <c r="P21" s="19">
        <v>1648214958</v>
      </c>
      <c r="Q21" s="22">
        <v>1795104699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628744</v>
      </c>
      <c r="D24" s="16">
        <v>628744</v>
      </c>
      <c r="E24" s="16">
        <v>628744</v>
      </c>
      <c r="F24" s="16">
        <v>628744</v>
      </c>
      <c r="G24" s="16">
        <v>628744</v>
      </c>
      <c r="H24" s="16">
        <v>628744</v>
      </c>
      <c r="I24" s="16">
        <v>628744</v>
      </c>
      <c r="J24" s="16">
        <v>628744</v>
      </c>
      <c r="K24" s="16">
        <v>628744</v>
      </c>
      <c r="L24" s="16">
        <v>628744</v>
      </c>
      <c r="M24" s="16">
        <v>628744</v>
      </c>
      <c r="N24" s="27">
        <v>628744</v>
      </c>
      <c r="O24" s="28">
        <v>7544928</v>
      </c>
      <c r="P24" s="16">
        <v>7634195</v>
      </c>
      <c r="Q24" s="29">
        <v>8044869</v>
      </c>
    </row>
    <row r="25" spans="1:17" ht="13.5">
      <c r="A25" s="5" t="s">
        <v>42</v>
      </c>
      <c r="B25" s="6"/>
      <c r="C25" s="41">
        <f aca="true" t="shared" si="4" ref="C25:Q25">+C5+C9+C15+C19+C24</f>
        <v>220027180</v>
      </c>
      <c r="D25" s="41">
        <f t="shared" si="4"/>
        <v>220027180</v>
      </c>
      <c r="E25" s="41">
        <f t="shared" si="4"/>
        <v>220027180</v>
      </c>
      <c r="F25" s="41">
        <f t="shared" si="4"/>
        <v>220027180</v>
      </c>
      <c r="G25" s="41">
        <f t="shared" si="4"/>
        <v>220027180</v>
      </c>
      <c r="H25" s="41">
        <f t="shared" si="4"/>
        <v>220027180</v>
      </c>
      <c r="I25" s="41">
        <f t="shared" si="4"/>
        <v>220027180</v>
      </c>
      <c r="J25" s="41">
        <f t="shared" si="4"/>
        <v>220027180</v>
      </c>
      <c r="K25" s="41">
        <f t="shared" si="4"/>
        <v>220027180</v>
      </c>
      <c r="L25" s="41">
        <f>+L5+L9+L15+L19+L24</f>
        <v>220027180</v>
      </c>
      <c r="M25" s="41">
        <f>+M5+M9+M15+M19+M24</f>
        <v>220027180</v>
      </c>
      <c r="N25" s="42">
        <f t="shared" si="4"/>
        <v>220027527</v>
      </c>
      <c r="O25" s="43">
        <f t="shared" si="4"/>
        <v>2640326507</v>
      </c>
      <c r="P25" s="41">
        <f t="shared" si="4"/>
        <v>2674025013</v>
      </c>
      <c r="Q25" s="44">
        <f t="shared" si="4"/>
        <v>2856779301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46849088</v>
      </c>
      <c r="D28" s="16">
        <f t="shared" si="5"/>
        <v>46849088</v>
      </c>
      <c r="E28" s="16">
        <f>SUM(E29:E31)</f>
        <v>46849088</v>
      </c>
      <c r="F28" s="16">
        <f>SUM(F29:F31)</f>
        <v>46849088</v>
      </c>
      <c r="G28" s="16">
        <f>SUM(G29:G31)</f>
        <v>46849088</v>
      </c>
      <c r="H28" s="16">
        <f>SUM(H29:H31)</f>
        <v>46849088</v>
      </c>
      <c r="I28" s="16">
        <f t="shared" si="5"/>
        <v>46849088</v>
      </c>
      <c r="J28" s="16">
        <f t="shared" si="5"/>
        <v>46849088</v>
      </c>
      <c r="K28" s="16">
        <f t="shared" si="5"/>
        <v>46849088</v>
      </c>
      <c r="L28" s="16">
        <f>SUM(L29:L31)</f>
        <v>46849088</v>
      </c>
      <c r="M28" s="16">
        <f>SUM(M29:M31)</f>
        <v>46849088</v>
      </c>
      <c r="N28" s="17">
        <f t="shared" si="5"/>
        <v>46846021</v>
      </c>
      <c r="O28" s="18">
        <f t="shared" si="5"/>
        <v>562185989</v>
      </c>
      <c r="P28" s="16">
        <f t="shared" si="5"/>
        <v>610716040</v>
      </c>
      <c r="Q28" s="17">
        <f t="shared" si="5"/>
        <v>641386209</v>
      </c>
    </row>
    <row r="29" spans="1:17" ht="13.5">
      <c r="A29" s="3" t="s">
        <v>23</v>
      </c>
      <c r="B29" s="2"/>
      <c r="C29" s="19">
        <v>19745903</v>
      </c>
      <c r="D29" s="19">
        <v>19745903</v>
      </c>
      <c r="E29" s="19">
        <v>19745903</v>
      </c>
      <c r="F29" s="19">
        <v>19745903</v>
      </c>
      <c r="G29" s="19">
        <v>19745903</v>
      </c>
      <c r="H29" s="19">
        <v>19745903</v>
      </c>
      <c r="I29" s="19">
        <v>19745903</v>
      </c>
      <c r="J29" s="19">
        <v>19745903</v>
      </c>
      <c r="K29" s="19">
        <v>19745903</v>
      </c>
      <c r="L29" s="19">
        <v>19745903</v>
      </c>
      <c r="M29" s="19">
        <v>19745903</v>
      </c>
      <c r="N29" s="20">
        <v>19744191</v>
      </c>
      <c r="O29" s="21">
        <v>236949124</v>
      </c>
      <c r="P29" s="19">
        <v>252911091</v>
      </c>
      <c r="Q29" s="22">
        <v>264800111</v>
      </c>
    </row>
    <row r="30" spans="1:17" ht="13.5">
      <c r="A30" s="3" t="s">
        <v>24</v>
      </c>
      <c r="B30" s="2"/>
      <c r="C30" s="23">
        <v>26402405</v>
      </c>
      <c r="D30" s="23">
        <v>26402405</v>
      </c>
      <c r="E30" s="23">
        <v>26402405</v>
      </c>
      <c r="F30" s="23">
        <v>26402405</v>
      </c>
      <c r="G30" s="23">
        <v>26402405</v>
      </c>
      <c r="H30" s="23">
        <v>26402405</v>
      </c>
      <c r="I30" s="23">
        <v>26402405</v>
      </c>
      <c r="J30" s="23">
        <v>26402405</v>
      </c>
      <c r="K30" s="23">
        <v>26402405</v>
      </c>
      <c r="L30" s="23">
        <v>26402405</v>
      </c>
      <c r="M30" s="23">
        <v>26402405</v>
      </c>
      <c r="N30" s="24">
        <v>26401188</v>
      </c>
      <c r="O30" s="25">
        <v>316827643</v>
      </c>
      <c r="P30" s="23">
        <v>348893928</v>
      </c>
      <c r="Q30" s="26">
        <v>367143013</v>
      </c>
    </row>
    <row r="31" spans="1:17" ht="13.5">
      <c r="A31" s="3" t="s">
        <v>25</v>
      </c>
      <c r="B31" s="2"/>
      <c r="C31" s="19">
        <v>700780</v>
      </c>
      <c r="D31" s="19">
        <v>700780</v>
      </c>
      <c r="E31" s="19">
        <v>700780</v>
      </c>
      <c r="F31" s="19">
        <v>700780</v>
      </c>
      <c r="G31" s="19">
        <v>700780</v>
      </c>
      <c r="H31" s="19">
        <v>700780</v>
      </c>
      <c r="I31" s="19">
        <v>700780</v>
      </c>
      <c r="J31" s="19">
        <v>700780</v>
      </c>
      <c r="K31" s="19">
        <v>700780</v>
      </c>
      <c r="L31" s="19">
        <v>700780</v>
      </c>
      <c r="M31" s="19">
        <v>700780</v>
      </c>
      <c r="N31" s="20">
        <v>700642</v>
      </c>
      <c r="O31" s="21">
        <v>8409222</v>
      </c>
      <c r="P31" s="19">
        <v>8911021</v>
      </c>
      <c r="Q31" s="22">
        <v>9443085</v>
      </c>
    </row>
    <row r="32" spans="1:17" ht="13.5">
      <c r="A32" s="1" t="s">
        <v>26</v>
      </c>
      <c r="B32" s="2"/>
      <c r="C32" s="16">
        <f aca="true" t="shared" si="6" ref="C32:Q32">SUM(C33:C37)</f>
        <v>10771806</v>
      </c>
      <c r="D32" s="16">
        <f t="shared" si="6"/>
        <v>10771806</v>
      </c>
      <c r="E32" s="16">
        <f>SUM(E33:E37)</f>
        <v>10771806</v>
      </c>
      <c r="F32" s="16">
        <f>SUM(F33:F37)</f>
        <v>10771806</v>
      </c>
      <c r="G32" s="16">
        <f>SUM(G33:G37)</f>
        <v>10771806</v>
      </c>
      <c r="H32" s="16">
        <f>SUM(H33:H37)</f>
        <v>10771806</v>
      </c>
      <c r="I32" s="16">
        <f t="shared" si="6"/>
        <v>10771806</v>
      </c>
      <c r="J32" s="16">
        <f t="shared" si="6"/>
        <v>10771806</v>
      </c>
      <c r="K32" s="16">
        <f t="shared" si="6"/>
        <v>10771806</v>
      </c>
      <c r="L32" s="16">
        <f>SUM(L33:L37)</f>
        <v>10771806</v>
      </c>
      <c r="M32" s="16">
        <f>SUM(M33:M37)</f>
        <v>10771806</v>
      </c>
      <c r="N32" s="27">
        <f t="shared" si="6"/>
        <v>10770574</v>
      </c>
      <c r="O32" s="28">
        <f t="shared" si="6"/>
        <v>129260440</v>
      </c>
      <c r="P32" s="16">
        <f t="shared" si="6"/>
        <v>134177744</v>
      </c>
      <c r="Q32" s="29">
        <f t="shared" si="6"/>
        <v>139690429</v>
      </c>
    </row>
    <row r="33" spans="1:17" ht="13.5">
      <c r="A33" s="3" t="s">
        <v>27</v>
      </c>
      <c r="B33" s="2"/>
      <c r="C33" s="19">
        <v>4061697</v>
      </c>
      <c r="D33" s="19">
        <v>4061697</v>
      </c>
      <c r="E33" s="19">
        <v>4061697</v>
      </c>
      <c r="F33" s="19">
        <v>4061697</v>
      </c>
      <c r="G33" s="19">
        <v>4061697</v>
      </c>
      <c r="H33" s="19">
        <v>4061697</v>
      </c>
      <c r="I33" s="19">
        <v>4061697</v>
      </c>
      <c r="J33" s="19">
        <v>4061697</v>
      </c>
      <c r="K33" s="19">
        <v>4061697</v>
      </c>
      <c r="L33" s="19">
        <v>4061697</v>
      </c>
      <c r="M33" s="19">
        <v>4061697</v>
      </c>
      <c r="N33" s="20">
        <v>4061248</v>
      </c>
      <c r="O33" s="21">
        <v>48739915</v>
      </c>
      <c r="P33" s="19">
        <v>48180294</v>
      </c>
      <c r="Q33" s="22">
        <v>49619708</v>
      </c>
    </row>
    <row r="34" spans="1:17" ht="13.5">
      <c r="A34" s="3" t="s">
        <v>28</v>
      </c>
      <c r="B34" s="2"/>
      <c r="C34" s="19">
        <v>774891</v>
      </c>
      <c r="D34" s="19">
        <v>774891</v>
      </c>
      <c r="E34" s="19">
        <v>774891</v>
      </c>
      <c r="F34" s="19">
        <v>774891</v>
      </c>
      <c r="G34" s="19">
        <v>774891</v>
      </c>
      <c r="H34" s="19">
        <v>774891</v>
      </c>
      <c r="I34" s="19">
        <v>774891</v>
      </c>
      <c r="J34" s="19">
        <v>774891</v>
      </c>
      <c r="K34" s="19">
        <v>774891</v>
      </c>
      <c r="L34" s="19">
        <v>774891</v>
      </c>
      <c r="M34" s="19">
        <v>774891</v>
      </c>
      <c r="N34" s="20">
        <v>774609</v>
      </c>
      <c r="O34" s="21">
        <v>9298410</v>
      </c>
      <c r="P34" s="19">
        <v>9808264</v>
      </c>
      <c r="Q34" s="22">
        <v>9843593</v>
      </c>
    </row>
    <row r="35" spans="1:17" ht="13.5">
      <c r="A35" s="3" t="s">
        <v>29</v>
      </c>
      <c r="B35" s="2"/>
      <c r="C35" s="19">
        <v>2720222</v>
      </c>
      <c r="D35" s="19">
        <v>2720222</v>
      </c>
      <c r="E35" s="19">
        <v>2720222</v>
      </c>
      <c r="F35" s="19">
        <v>2720222</v>
      </c>
      <c r="G35" s="19">
        <v>2720222</v>
      </c>
      <c r="H35" s="19">
        <v>2720222</v>
      </c>
      <c r="I35" s="19">
        <v>2720222</v>
      </c>
      <c r="J35" s="19">
        <v>2720222</v>
      </c>
      <c r="K35" s="19">
        <v>2720222</v>
      </c>
      <c r="L35" s="19">
        <v>2720222</v>
      </c>
      <c r="M35" s="19">
        <v>2720222</v>
      </c>
      <c r="N35" s="20">
        <v>2720168</v>
      </c>
      <c r="O35" s="21">
        <v>32642610</v>
      </c>
      <c r="P35" s="19">
        <v>34562994</v>
      </c>
      <c r="Q35" s="22">
        <v>36597893</v>
      </c>
    </row>
    <row r="36" spans="1:17" ht="13.5">
      <c r="A36" s="3" t="s">
        <v>30</v>
      </c>
      <c r="B36" s="2"/>
      <c r="C36" s="19">
        <v>1303233</v>
      </c>
      <c r="D36" s="19">
        <v>1303233</v>
      </c>
      <c r="E36" s="19">
        <v>1303233</v>
      </c>
      <c r="F36" s="19">
        <v>1303233</v>
      </c>
      <c r="G36" s="19">
        <v>1303233</v>
      </c>
      <c r="H36" s="19">
        <v>1303233</v>
      </c>
      <c r="I36" s="19">
        <v>1303233</v>
      </c>
      <c r="J36" s="19">
        <v>1303233</v>
      </c>
      <c r="K36" s="19">
        <v>1303233</v>
      </c>
      <c r="L36" s="19">
        <v>1303233</v>
      </c>
      <c r="M36" s="19">
        <v>1303233</v>
      </c>
      <c r="N36" s="20">
        <v>1302963</v>
      </c>
      <c r="O36" s="21">
        <v>15638526</v>
      </c>
      <c r="P36" s="19">
        <v>17285324</v>
      </c>
      <c r="Q36" s="22">
        <v>17895115</v>
      </c>
    </row>
    <row r="37" spans="1:17" ht="13.5">
      <c r="A37" s="3" t="s">
        <v>31</v>
      </c>
      <c r="B37" s="2"/>
      <c r="C37" s="23">
        <v>1911763</v>
      </c>
      <c r="D37" s="23">
        <v>1911763</v>
      </c>
      <c r="E37" s="23">
        <v>1911763</v>
      </c>
      <c r="F37" s="23">
        <v>1911763</v>
      </c>
      <c r="G37" s="23">
        <v>1911763</v>
      </c>
      <c r="H37" s="23">
        <v>1911763</v>
      </c>
      <c r="I37" s="23">
        <v>1911763</v>
      </c>
      <c r="J37" s="23">
        <v>1911763</v>
      </c>
      <c r="K37" s="23">
        <v>1911763</v>
      </c>
      <c r="L37" s="23">
        <v>1911763</v>
      </c>
      <c r="M37" s="23">
        <v>1911763</v>
      </c>
      <c r="N37" s="24">
        <v>1911586</v>
      </c>
      <c r="O37" s="25">
        <v>22940979</v>
      </c>
      <c r="P37" s="23">
        <v>24340868</v>
      </c>
      <c r="Q37" s="26">
        <v>25734120</v>
      </c>
    </row>
    <row r="38" spans="1:17" ht="13.5">
      <c r="A38" s="1" t="s">
        <v>32</v>
      </c>
      <c r="B38" s="4"/>
      <c r="C38" s="16">
        <f aca="true" t="shared" si="7" ref="C38:Q38">SUM(C39:C41)</f>
        <v>19775084</v>
      </c>
      <c r="D38" s="16">
        <f t="shared" si="7"/>
        <v>19775084</v>
      </c>
      <c r="E38" s="16">
        <f>SUM(E39:E41)</f>
        <v>19775084</v>
      </c>
      <c r="F38" s="16">
        <f>SUM(F39:F41)</f>
        <v>19775084</v>
      </c>
      <c r="G38" s="16">
        <f>SUM(G39:G41)</f>
        <v>19775084</v>
      </c>
      <c r="H38" s="16">
        <f>SUM(H39:H41)</f>
        <v>19775084</v>
      </c>
      <c r="I38" s="16">
        <f t="shared" si="7"/>
        <v>19775084</v>
      </c>
      <c r="J38" s="16">
        <f t="shared" si="7"/>
        <v>19775084</v>
      </c>
      <c r="K38" s="16">
        <f t="shared" si="7"/>
        <v>19775084</v>
      </c>
      <c r="L38" s="16">
        <f>SUM(L39:L41)</f>
        <v>19775084</v>
      </c>
      <c r="M38" s="16">
        <f>SUM(M39:M41)</f>
        <v>19775084</v>
      </c>
      <c r="N38" s="27">
        <f t="shared" si="7"/>
        <v>19773538</v>
      </c>
      <c r="O38" s="28">
        <f t="shared" si="7"/>
        <v>237299462</v>
      </c>
      <c r="P38" s="16">
        <f t="shared" si="7"/>
        <v>240808593</v>
      </c>
      <c r="Q38" s="29">
        <f t="shared" si="7"/>
        <v>251330372</v>
      </c>
    </row>
    <row r="39" spans="1:17" ht="13.5">
      <c r="A39" s="3" t="s">
        <v>33</v>
      </c>
      <c r="B39" s="2"/>
      <c r="C39" s="19">
        <v>16345878</v>
      </c>
      <c r="D39" s="19">
        <v>16345878</v>
      </c>
      <c r="E39" s="19">
        <v>16345878</v>
      </c>
      <c r="F39" s="19">
        <v>16345878</v>
      </c>
      <c r="G39" s="19">
        <v>16345878</v>
      </c>
      <c r="H39" s="19">
        <v>16345878</v>
      </c>
      <c r="I39" s="19">
        <v>16345878</v>
      </c>
      <c r="J39" s="19">
        <v>16345878</v>
      </c>
      <c r="K39" s="19">
        <v>16345878</v>
      </c>
      <c r="L39" s="19">
        <v>16345878</v>
      </c>
      <c r="M39" s="19">
        <v>16345878</v>
      </c>
      <c r="N39" s="20">
        <v>16344674</v>
      </c>
      <c r="O39" s="21">
        <v>196149332</v>
      </c>
      <c r="P39" s="19">
        <v>198663649</v>
      </c>
      <c r="Q39" s="22">
        <v>209899056</v>
      </c>
    </row>
    <row r="40" spans="1:17" ht="13.5">
      <c r="A40" s="3" t="s">
        <v>34</v>
      </c>
      <c r="B40" s="2"/>
      <c r="C40" s="19">
        <v>1916759</v>
      </c>
      <c r="D40" s="19">
        <v>1916759</v>
      </c>
      <c r="E40" s="19">
        <v>1916759</v>
      </c>
      <c r="F40" s="19">
        <v>1916759</v>
      </c>
      <c r="G40" s="19">
        <v>1916759</v>
      </c>
      <c r="H40" s="19">
        <v>1916759</v>
      </c>
      <c r="I40" s="19">
        <v>1916759</v>
      </c>
      <c r="J40" s="19">
        <v>1916759</v>
      </c>
      <c r="K40" s="19">
        <v>1916759</v>
      </c>
      <c r="L40" s="19">
        <v>1916759</v>
      </c>
      <c r="M40" s="19">
        <v>1916759</v>
      </c>
      <c r="N40" s="20">
        <v>1916614</v>
      </c>
      <c r="O40" s="21">
        <v>23000963</v>
      </c>
      <c r="P40" s="19">
        <v>23067810</v>
      </c>
      <c r="Q40" s="22">
        <v>23719669</v>
      </c>
    </row>
    <row r="41" spans="1:17" ht="13.5">
      <c r="A41" s="3" t="s">
        <v>35</v>
      </c>
      <c r="B41" s="2"/>
      <c r="C41" s="19">
        <v>1512447</v>
      </c>
      <c r="D41" s="19">
        <v>1512447</v>
      </c>
      <c r="E41" s="19">
        <v>1512447</v>
      </c>
      <c r="F41" s="19">
        <v>1512447</v>
      </c>
      <c r="G41" s="19">
        <v>1512447</v>
      </c>
      <c r="H41" s="19">
        <v>1512447</v>
      </c>
      <c r="I41" s="19">
        <v>1512447</v>
      </c>
      <c r="J41" s="19">
        <v>1512447</v>
      </c>
      <c r="K41" s="19">
        <v>1512447</v>
      </c>
      <c r="L41" s="19">
        <v>1512447</v>
      </c>
      <c r="M41" s="19">
        <v>1512447</v>
      </c>
      <c r="N41" s="20">
        <v>1512250</v>
      </c>
      <c r="O41" s="21">
        <v>18149167</v>
      </c>
      <c r="P41" s="19">
        <v>19077134</v>
      </c>
      <c r="Q41" s="22">
        <v>17711647</v>
      </c>
    </row>
    <row r="42" spans="1:17" ht="13.5">
      <c r="A42" s="1" t="s">
        <v>36</v>
      </c>
      <c r="B42" s="4"/>
      <c r="C42" s="16">
        <f aca="true" t="shared" si="8" ref="C42:Q42">SUM(C43:C46)</f>
        <v>64175925</v>
      </c>
      <c r="D42" s="16">
        <f t="shared" si="8"/>
        <v>64175925</v>
      </c>
      <c r="E42" s="16">
        <f>SUM(E43:E46)</f>
        <v>64175925</v>
      </c>
      <c r="F42" s="16">
        <f>SUM(F43:F46)</f>
        <v>64175925</v>
      </c>
      <c r="G42" s="16">
        <f>SUM(G43:G46)</f>
        <v>64175925</v>
      </c>
      <c r="H42" s="16">
        <f>SUM(H43:H46)</f>
        <v>64175925</v>
      </c>
      <c r="I42" s="16">
        <f t="shared" si="8"/>
        <v>64175925</v>
      </c>
      <c r="J42" s="16">
        <f t="shared" si="8"/>
        <v>64175925</v>
      </c>
      <c r="K42" s="16">
        <f t="shared" si="8"/>
        <v>64175925</v>
      </c>
      <c r="L42" s="16">
        <f>SUM(L43:L46)</f>
        <v>64175925</v>
      </c>
      <c r="M42" s="16">
        <f>SUM(M43:M46)</f>
        <v>64175925</v>
      </c>
      <c r="N42" s="27">
        <f t="shared" si="8"/>
        <v>64175248</v>
      </c>
      <c r="O42" s="28">
        <f t="shared" si="8"/>
        <v>770110423</v>
      </c>
      <c r="P42" s="16">
        <f t="shared" si="8"/>
        <v>799168249</v>
      </c>
      <c r="Q42" s="29">
        <f t="shared" si="8"/>
        <v>823555382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64175925</v>
      </c>
      <c r="D44" s="19">
        <v>64175925</v>
      </c>
      <c r="E44" s="19">
        <v>64175925</v>
      </c>
      <c r="F44" s="19">
        <v>64175925</v>
      </c>
      <c r="G44" s="19">
        <v>64175925</v>
      </c>
      <c r="H44" s="19">
        <v>64175925</v>
      </c>
      <c r="I44" s="19">
        <v>64175925</v>
      </c>
      <c r="J44" s="19">
        <v>64175925</v>
      </c>
      <c r="K44" s="19">
        <v>64175925</v>
      </c>
      <c r="L44" s="19">
        <v>64175925</v>
      </c>
      <c r="M44" s="19">
        <v>64175925</v>
      </c>
      <c r="N44" s="20">
        <v>64175248</v>
      </c>
      <c r="O44" s="21">
        <v>770110423</v>
      </c>
      <c r="P44" s="19">
        <v>799168249</v>
      </c>
      <c r="Q44" s="22">
        <v>823555382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628756</v>
      </c>
      <c r="D47" s="16">
        <v>628756</v>
      </c>
      <c r="E47" s="16">
        <v>628756</v>
      </c>
      <c r="F47" s="16">
        <v>628756</v>
      </c>
      <c r="G47" s="16">
        <v>628756</v>
      </c>
      <c r="H47" s="16">
        <v>628756</v>
      </c>
      <c r="I47" s="16">
        <v>628756</v>
      </c>
      <c r="J47" s="16">
        <v>628756</v>
      </c>
      <c r="K47" s="16">
        <v>628756</v>
      </c>
      <c r="L47" s="16">
        <v>628756</v>
      </c>
      <c r="M47" s="16">
        <v>628756</v>
      </c>
      <c r="N47" s="27">
        <v>628613</v>
      </c>
      <c r="O47" s="28">
        <v>7544929</v>
      </c>
      <c r="P47" s="16">
        <v>7634193</v>
      </c>
      <c r="Q47" s="29">
        <v>8044869</v>
      </c>
    </row>
    <row r="48" spans="1:17" ht="13.5">
      <c r="A48" s="5" t="s">
        <v>44</v>
      </c>
      <c r="B48" s="6"/>
      <c r="C48" s="41">
        <f aca="true" t="shared" si="9" ref="C48:Q48">+C28+C32+C38+C42+C47</f>
        <v>142200659</v>
      </c>
      <c r="D48" s="41">
        <f t="shared" si="9"/>
        <v>142200659</v>
      </c>
      <c r="E48" s="41">
        <f>+E28+E32+E38+E42+E47</f>
        <v>142200659</v>
      </c>
      <c r="F48" s="41">
        <f>+F28+F32+F38+F42+F47</f>
        <v>142200659</v>
      </c>
      <c r="G48" s="41">
        <f>+G28+G32+G38+G42+G47</f>
        <v>142200659</v>
      </c>
      <c r="H48" s="41">
        <f>+H28+H32+H38+H42+H47</f>
        <v>142200659</v>
      </c>
      <c r="I48" s="41">
        <f t="shared" si="9"/>
        <v>142200659</v>
      </c>
      <c r="J48" s="41">
        <f t="shared" si="9"/>
        <v>142200659</v>
      </c>
      <c r="K48" s="41">
        <f t="shared" si="9"/>
        <v>142200659</v>
      </c>
      <c r="L48" s="41">
        <f>+L28+L32+L38+L42+L47</f>
        <v>142200659</v>
      </c>
      <c r="M48" s="41">
        <f>+M28+M32+M38+M42+M47</f>
        <v>142200659</v>
      </c>
      <c r="N48" s="42">
        <f t="shared" si="9"/>
        <v>142193994</v>
      </c>
      <c r="O48" s="43">
        <f t="shared" si="9"/>
        <v>1706401243</v>
      </c>
      <c r="P48" s="41">
        <f t="shared" si="9"/>
        <v>1792504819</v>
      </c>
      <c r="Q48" s="44">
        <f t="shared" si="9"/>
        <v>1864007261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77826521</v>
      </c>
      <c r="D49" s="45">
        <f t="shared" si="10"/>
        <v>77826521</v>
      </c>
      <c r="E49" s="45">
        <f t="shared" si="10"/>
        <v>77826521</v>
      </c>
      <c r="F49" s="45">
        <f t="shared" si="10"/>
        <v>77826521</v>
      </c>
      <c r="G49" s="45">
        <f t="shared" si="10"/>
        <v>77826521</v>
      </c>
      <c r="H49" s="45">
        <f t="shared" si="10"/>
        <v>77826521</v>
      </c>
      <c r="I49" s="45">
        <f t="shared" si="10"/>
        <v>77826521</v>
      </c>
      <c r="J49" s="45">
        <f t="shared" si="10"/>
        <v>77826521</v>
      </c>
      <c r="K49" s="45">
        <f t="shared" si="10"/>
        <v>77826521</v>
      </c>
      <c r="L49" s="45">
        <f>+L25-L48</f>
        <v>77826521</v>
      </c>
      <c r="M49" s="45">
        <f>+M25-M48</f>
        <v>77826521</v>
      </c>
      <c r="N49" s="46">
        <f t="shared" si="10"/>
        <v>77833533</v>
      </c>
      <c r="O49" s="47">
        <f t="shared" si="10"/>
        <v>933925264</v>
      </c>
      <c r="P49" s="45">
        <f t="shared" si="10"/>
        <v>881520194</v>
      </c>
      <c r="Q49" s="48">
        <f t="shared" si="10"/>
        <v>992772040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27151600</v>
      </c>
      <c r="D5" s="16">
        <f t="shared" si="0"/>
        <v>27151600</v>
      </c>
      <c r="E5" s="16">
        <f t="shared" si="0"/>
        <v>27151600</v>
      </c>
      <c r="F5" s="16">
        <f t="shared" si="0"/>
        <v>27151600</v>
      </c>
      <c r="G5" s="16">
        <f t="shared" si="0"/>
        <v>27151600</v>
      </c>
      <c r="H5" s="16">
        <f t="shared" si="0"/>
        <v>27151600</v>
      </c>
      <c r="I5" s="16">
        <f t="shared" si="0"/>
        <v>27151600</v>
      </c>
      <c r="J5" s="16">
        <f t="shared" si="0"/>
        <v>27151600</v>
      </c>
      <c r="K5" s="16">
        <f t="shared" si="0"/>
        <v>27151600</v>
      </c>
      <c r="L5" s="16">
        <f>SUM(L6:L8)</f>
        <v>27151600</v>
      </c>
      <c r="M5" s="16">
        <f>SUM(M6:M8)</f>
        <v>27151600</v>
      </c>
      <c r="N5" s="17">
        <f t="shared" si="0"/>
        <v>27151600</v>
      </c>
      <c r="O5" s="18">
        <f t="shared" si="0"/>
        <v>325819200</v>
      </c>
      <c r="P5" s="16">
        <f t="shared" si="0"/>
        <v>345940992</v>
      </c>
      <c r="Q5" s="17">
        <f t="shared" si="0"/>
        <v>363343560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27151600</v>
      </c>
      <c r="D7" s="23">
        <v>27151600</v>
      </c>
      <c r="E7" s="23">
        <v>27151600</v>
      </c>
      <c r="F7" s="23">
        <v>27151600</v>
      </c>
      <c r="G7" s="23">
        <v>27151600</v>
      </c>
      <c r="H7" s="23">
        <v>27151600</v>
      </c>
      <c r="I7" s="23">
        <v>27151600</v>
      </c>
      <c r="J7" s="23">
        <v>27151600</v>
      </c>
      <c r="K7" s="23">
        <v>27151600</v>
      </c>
      <c r="L7" s="23">
        <v>27151600</v>
      </c>
      <c r="M7" s="23">
        <v>27151600</v>
      </c>
      <c r="N7" s="24">
        <v>27151600</v>
      </c>
      <c r="O7" s="25">
        <v>325819200</v>
      </c>
      <c r="P7" s="23">
        <v>345940992</v>
      </c>
      <c r="Q7" s="26">
        <v>363343560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996524</v>
      </c>
      <c r="D9" s="16">
        <f t="shared" si="1"/>
        <v>996524</v>
      </c>
      <c r="E9" s="16">
        <f t="shared" si="1"/>
        <v>996524</v>
      </c>
      <c r="F9" s="16">
        <f t="shared" si="1"/>
        <v>996524</v>
      </c>
      <c r="G9" s="16">
        <f t="shared" si="1"/>
        <v>996524</v>
      </c>
      <c r="H9" s="16">
        <f t="shared" si="1"/>
        <v>996524</v>
      </c>
      <c r="I9" s="16">
        <f t="shared" si="1"/>
        <v>996524</v>
      </c>
      <c r="J9" s="16">
        <f t="shared" si="1"/>
        <v>996524</v>
      </c>
      <c r="K9" s="16">
        <f t="shared" si="1"/>
        <v>996524</v>
      </c>
      <c r="L9" s="16">
        <f>SUM(L10:L14)</f>
        <v>996524</v>
      </c>
      <c r="M9" s="16">
        <f>SUM(M10:M14)</f>
        <v>996524</v>
      </c>
      <c r="N9" s="27">
        <f t="shared" si="1"/>
        <v>996524</v>
      </c>
      <c r="O9" s="28">
        <f t="shared" si="1"/>
        <v>11958288</v>
      </c>
      <c r="P9" s="16">
        <f t="shared" si="1"/>
        <v>7632744</v>
      </c>
      <c r="Q9" s="29">
        <f t="shared" si="1"/>
        <v>8014404</v>
      </c>
    </row>
    <row r="10" spans="1:17" ht="13.5">
      <c r="A10" s="3" t="s">
        <v>27</v>
      </c>
      <c r="B10" s="2"/>
      <c r="C10" s="19">
        <v>476584</v>
      </c>
      <c r="D10" s="19">
        <v>476584</v>
      </c>
      <c r="E10" s="19">
        <v>476584</v>
      </c>
      <c r="F10" s="19">
        <v>476584</v>
      </c>
      <c r="G10" s="19">
        <v>476584</v>
      </c>
      <c r="H10" s="19">
        <v>476584</v>
      </c>
      <c r="I10" s="19">
        <v>476584</v>
      </c>
      <c r="J10" s="19">
        <v>476584</v>
      </c>
      <c r="K10" s="19">
        <v>476584</v>
      </c>
      <c r="L10" s="19">
        <v>476584</v>
      </c>
      <c r="M10" s="19">
        <v>476584</v>
      </c>
      <c r="N10" s="20">
        <v>476584</v>
      </c>
      <c r="O10" s="21">
        <v>5719008</v>
      </c>
      <c r="P10" s="19">
        <v>1081500</v>
      </c>
      <c r="Q10" s="22">
        <v>1135596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519940</v>
      </c>
      <c r="D12" s="19">
        <v>519940</v>
      </c>
      <c r="E12" s="19">
        <v>519940</v>
      </c>
      <c r="F12" s="19">
        <v>519940</v>
      </c>
      <c r="G12" s="19">
        <v>519940</v>
      </c>
      <c r="H12" s="19">
        <v>519940</v>
      </c>
      <c r="I12" s="19">
        <v>519940</v>
      </c>
      <c r="J12" s="19">
        <v>519940</v>
      </c>
      <c r="K12" s="19">
        <v>519940</v>
      </c>
      <c r="L12" s="19">
        <v>519940</v>
      </c>
      <c r="M12" s="19">
        <v>519940</v>
      </c>
      <c r="N12" s="20">
        <v>519940</v>
      </c>
      <c r="O12" s="21">
        <v>6239280</v>
      </c>
      <c r="P12" s="19">
        <v>6551244</v>
      </c>
      <c r="Q12" s="22">
        <v>6878808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4090084</v>
      </c>
      <c r="D15" s="16">
        <f t="shared" si="2"/>
        <v>4090084</v>
      </c>
      <c r="E15" s="16">
        <f t="shared" si="2"/>
        <v>4090084</v>
      </c>
      <c r="F15" s="16">
        <f t="shared" si="2"/>
        <v>4090084</v>
      </c>
      <c r="G15" s="16">
        <f t="shared" si="2"/>
        <v>4090084</v>
      </c>
      <c r="H15" s="16">
        <f t="shared" si="2"/>
        <v>4090084</v>
      </c>
      <c r="I15" s="16">
        <f t="shared" si="2"/>
        <v>4090084</v>
      </c>
      <c r="J15" s="16">
        <f t="shared" si="2"/>
        <v>4090084</v>
      </c>
      <c r="K15" s="16">
        <f t="shared" si="2"/>
        <v>4090084</v>
      </c>
      <c r="L15" s="16">
        <f>SUM(L16:L18)</f>
        <v>4090084</v>
      </c>
      <c r="M15" s="16">
        <f>SUM(M16:M18)</f>
        <v>4090084</v>
      </c>
      <c r="N15" s="27">
        <f t="shared" si="2"/>
        <v>4090084</v>
      </c>
      <c r="O15" s="28">
        <f t="shared" si="2"/>
        <v>49081008</v>
      </c>
      <c r="P15" s="16">
        <f t="shared" si="2"/>
        <v>53206272</v>
      </c>
      <c r="Q15" s="29">
        <f t="shared" si="2"/>
        <v>56227860</v>
      </c>
    </row>
    <row r="16" spans="1:17" ht="13.5">
      <c r="A16" s="3" t="s">
        <v>33</v>
      </c>
      <c r="B16" s="2"/>
      <c r="C16" s="19">
        <v>12084</v>
      </c>
      <c r="D16" s="19">
        <v>12084</v>
      </c>
      <c r="E16" s="19">
        <v>12084</v>
      </c>
      <c r="F16" s="19">
        <v>12084</v>
      </c>
      <c r="G16" s="19">
        <v>12084</v>
      </c>
      <c r="H16" s="19">
        <v>12084</v>
      </c>
      <c r="I16" s="19">
        <v>12084</v>
      </c>
      <c r="J16" s="19">
        <v>12084</v>
      </c>
      <c r="K16" s="19">
        <v>12084</v>
      </c>
      <c r="L16" s="19">
        <v>12084</v>
      </c>
      <c r="M16" s="19">
        <v>12084</v>
      </c>
      <c r="N16" s="20">
        <v>12084</v>
      </c>
      <c r="O16" s="21">
        <v>145008</v>
      </c>
      <c r="P16" s="19">
        <v>152268</v>
      </c>
      <c r="Q16" s="22">
        <v>159864</v>
      </c>
    </row>
    <row r="17" spans="1:17" ht="13.5">
      <c r="A17" s="3" t="s">
        <v>34</v>
      </c>
      <c r="B17" s="2"/>
      <c r="C17" s="19">
        <v>4078000</v>
      </c>
      <c r="D17" s="19">
        <v>4078000</v>
      </c>
      <c r="E17" s="19">
        <v>4078000</v>
      </c>
      <c r="F17" s="19">
        <v>4078000</v>
      </c>
      <c r="G17" s="19">
        <v>4078000</v>
      </c>
      <c r="H17" s="19">
        <v>4078000</v>
      </c>
      <c r="I17" s="19">
        <v>4078000</v>
      </c>
      <c r="J17" s="19">
        <v>4078000</v>
      </c>
      <c r="K17" s="19">
        <v>4078000</v>
      </c>
      <c r="L17" s="19">
        <v>4078000</v>
      </c>
      <c r="M17" s="19">
        <v>4078000</v>
      </c>
      <c r="N17" s="20">
        <v>4078000</v>
      </c>
      <c r="O17" s="21">
        <v>48936000</v>
      </c>
      <c r="P17" s="19">
        <v>53054004</v>
      </c>
      <c r="Q17" s="22">
        <v>56067996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10255189</v>
      </c>
      <c r="D19" s="16">
        <f t="shared" si="3"/>
        <v>10255189</v>
      </c>
      <c r="E19" s="16">
        <f t="shared" si="3"/>
        <v>10255189</v>
      </c>
      <c r="F19" s="16">
        <f t="shared" si="3"/>
        <v>10255189</v>
      </c>
      <c r="G19" s="16">
        <f t="shared" si="3"/>
        <v>10255189</v>
      </c>
      <c r="H19" s="16">
        <f t="shared" si="3"/>
        <v>10255189</v>
      </c>
      <c r="I19" s="16">
        <f t="shared" si="3"/>
        <v>10255189</v>
      </c>
      <c r="J19" s="16">
        <f t="shared" si="3"/>
        <v>10255189</v>
      </c>
      <c r="K19" s="16">
        <f t="shared" si="3"/>
        <v>10255189</v>
      </c>
      <c r="L19" s="16">
        <f>SUM(L20:L23)</f>
        <v>10255189</v>
      </c>
      <c r="M19" s="16">
        <f>SUM(M20:M23)</f>
        <v>10255189</v>
      </c>
      <c r="N19" s="27">
        <f t="shared" si="3"/>
        <v>10255189</v>
      </c>
      <c r="O19" s="28">
        <f t="shared" si="3"/>
        <v>123062268</v>
      </c>
      <c r="P19" s="16">
        <f t="shared" si="3"/>
        <v>152410668</v>
      </c>
      <c r="Q19" s="29">
        <f t="shared" si="3"/>
        <v>161850720</v>
      </c>
    </row>
    <row r="20" spans="1:17" ht="13.5">
      <c r="A20" s="3" t="s">
        <v>37</v>
      </c>
      <c r="B20" s="2"/>
      <c r="C20" s="19">
        <v>8956199</v>
      </c>
      <c r="D20" s="19">
        <v>8956199</v>
      </c>
      <c r="E20" s="19">
        <v>8956199</v>
      </c>
      <c r="F20" s="19">
        <v>8956199</v>
      </c>
      <c r="G20" s="19">
        <v>8956199</v>
      </c>
      <c r="H20" s="19">
        <v>8956199</v>
      </c>
      <c r="I20" s="19">
        <v>8956199</v>
      </c>
      <c r="J20" s="19">
        <v>8956199</v>
      </c>
      <c r="K20" s="19">
        <v>8956199</v>
      </c>
      <c r="L20" s="19">
        <v>8956199</v>
      </c>
      <c r="M20" s="19">
        <v>8956199</v>
      </c>
      <c r="N20" s="20">
        <v>8956199</v>
      </c>
      <c r="O20" s="21">
        <v>107474388</v>
      </c>
      <c r="P20" s="19">
        <v>136043400</v>
      </c>
      <c r="Q20" s="22">
        <v>144665088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1298990</v>
      </c>
      <c r="D23" s="19">
        <v>1298990</v>
      </c>
      <c r="E23" s="19">
        <v>1298990</v>
      </c>
      <c r="F23" s="19">
        <v>1298990</v>
      </c>
      <c r="G23" s="19">
        <v>1298990</v>
      </c>
      <c r="H23" s="19">
        <v>1298990</v>
      </c>
      <c r="I23" s="19">
        <v>1298990</v>
      </c>
      <c r="J23" s="19">
        <v>1298990</v>
      </c>
      <c r="K23" s="19">
        <v>1298990</v>
      </c>
      <c r="L23" s="19">
        <v>1298990</v>
      </c>
      <c r="M23" s="19">
        <v>1298990</v>
      </c>
      <c r="N23" s="20">
        <v>1298990</v>
      </c>
      <c r="O23" s="21">
        <v>15587880</v>
      </c>
      <c r="P23" s="19">
        <v>16367268</v>
      </c>
      <c r="Q23" s="22">
        <v>17185632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42493397</v>
      </c>
      <c r="D25" s="41">
        <f t="shared" si="4"/>
        <v>42493397</v>
      </c>
      <c r="E25" s="41">
        <f t="shared" si="4"/>
        <v>42493397</v>
      </c>
      <c r="F25" s="41">
        <f t="shared" si="4"/>
        <v>42493397</v>
      </c>
      <c r="G25" s="41">
        <f t="shared" si="4"/>
        <v>42493397</v>
      </c>
      <c r="H25" s="41">
        <f t="shared" si="4"/>
        <v>42493397</v>
      </c>
      <c r="I25" s="41">
        <f t="shared" si="4"/>
        <v>42493397</v>
      </c>
      <c r="J25" s="41">
        <f t="shared" si="4"/>
        <v>42493397</v>
      </c>
      <c r="K25" s="41">
        <f t="shared" si="4"/>
        <v>42493397</v>
      </c>
      <c r="L25" s="41">
        <f>+L5+L9+L15+L19+L24</f>
        <v>42493397</v>
      </c>
      <c r="M25" s="41">
        <f>+M5+M9+M15+M19+M24</f>
        <v>42493397</v>
      </c>
      <c r="N25" s="42">
        <f t="shared" si="4"/>
        <v>42493397</v>
      </c>
      <c r="O25" s="43">
        <f t="shared" si="4"/>
        <v>509920764</v>
      </c>
      <c r="P25" s="41">
        <f t="shared" si="4"/>
        <v>559190676</v>
      </c>
      <c r="Q25" s="44">
        <f t="shared" si="4"/>
        <v>589436544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17670245</v>
      </c>
      <c r="D28" s="16">
        <f t="shared" si="5"/>
        <v>17670245</v>
      </c>
      <c r="E28" s="16">
        <f>SUM(E29:E31)</f>
        <v>17670245</v>
      </c>
      <c r="F28" s="16">
        <f>SUM(F29:F31)</f>
        <v>17670245</v>
      </c>
      <c r="G28" s="16">
        <f>SUM(G29:G31)</f>
        <v>17670245</v>
      </c>
      <c r="H28" s="16">
        <f>SUM(H29:H31)</f>
        <v>17670245</v>
      </c>
      <c r="I28" s="16">
        <f t="shared" si="5"/>
        <v>17670245</v>
      </c>
      <c r="J28" s="16">
        <f t="shared" si="5"/>
        <v>17670245</v>
      </c>
      <c r="K28" s="16">
        <f t="shared" si="5"/>
        <v>17670245</v>
      </c>
      <c r="L28" s="16">
        <f>SUM(L29:L31)</f>
        <v>17670245</v>
      </c>
      <c r="M28" s="16">
        <f>SUM(M29:M31)</f>
        <v>17670245</v>
      </c>
      <c r="N28" s="17">
        <f t="shared" si="5"/>
        <v>17670245</v>
      </c>
      <c r="O28" s="18">
        <f t="shared" si="5"/>
        <v>212042940</v>
      </c>
      <c r="P28" s="16">
        <f t="shared" si="5"/>
        <v>222015132</v>
      </c>
      <c r="Q28" s="17">
        <f t="shared" si="5"/>
        <v>233115960</v>
      </c>
    </row>
    <row r="29" spans="1:17" ht="13.5">
      <c r="A29" s="3" t="s">
        <v>23</v>
      </c>
      <c r="B29" s="2"/>
      <c r="C29" s="19">
        <v>2413631</v>
      </c>
      <c r="D29" s="19">
        <v>2413631</v>
      </c>
      <c r="E29" s="19">
        <v>2413631</v>
      </c>
      <c r="F29" s="19">
        <v>2413631</v>
      </c>
      <c r="G29" s="19">
        <v>2413631</v>
      </c>
      <c r="H29" s="19">
        <v>2413631</v>
      </c>
      <c r="I29" s="19">
        <v>2413631</v>
      </c>
      <c r="J29" s="19">
        <v>2413631</v>
      </c>
      <c r="K29" s="19">
        <v>2413631</v>
      </c>
      <c r="L29" s="19">
        <v>2413631</v>
      </c>
      <c r="M29" s="19">
        <v>2413631</v>
      </c>
      <c r="N29" s="20">
        <v>2413631</v>
      </c>
      <c r="O29" s="21">
        <v>28963572</v>
      </c>
      <c r="P29" s="19">
        <v>30574512</v>
      </c>
      <c r="Q29" s="22">
        <v>32103240</v>
      </c>
    </row>
    <row r="30" spans="1:17" ht="13.5">
      <c r="A30" s="3" t="s">
        <v>24</v>
      </c>
      <c r="B30" s="2"/>
      <c r="C30" s="23">
        <v>14917025</v>
      </c>
      <c r="D30" s="23">
        <v>14917025</v>
      </c>
      <c r="E30" s="23">
        <v>14917025</v>
      </c>
      <c r="F30" s="23">
        <v>14917025</v>
      </c>
      <c r="G30" s="23">
        <v>14917025</v>
      </c>
      <c r="H30" s="23">
        <v>14917025</v>
      </c>
      <c r="I30" s="23">
        <v>14917025</v>
      </c>
      <c r="J30" s="23">
        <v>14917025</v>
      </c>
      <c r="K30" s="23">
        <v>14917025</v>
      </c>
      <c r="L30" s="23">
        <v>14917025</v>
      </c>
      <c r="M30" s="23">
        <v>14917025</v>
      </c>
      <c r="N30" s="24">
        <v>14917025</v>
      </c>
      <c r="O30" s="25">
        <v>179004300</v>
      </c>
      <c r="P30" s="23">
        <v>187109292</v>
      </c>
      <c r="Q30" s="26">
        <v>196464804</v>
      </c>
    </row>
    <row r="31" spans="1:17" ht="13.5">
      <c r="A31" s="3" t="s">
        <v>25</v>
      </c>
      <c r="B31" s="2"/>
      <c r="C31" s="19">
        <v>339589</v>
      </c>
      <c r="D31" s="19">
        <v>339589</v>
      </c>
      <c r="E31" s="19">
        <v>339589</v>
      </c>
      <c r="F31" s="19">
        <v>339589</v>
      </c>
      <c r="G31" s="19">
        <v>339589</v>
      </c>
      <c r="H31" s="19">
        <v>339589</v>
      </c>
      <c r="I31" s="19">
        <v>339589</v>
      </c>
      <c r="J31" s="19">
        <v>339589</v>
      </c>
      <c r="K31" s="19">
        <v>339589</v>
      </c>
      <c r="L31" s="19">
        <v>339589</v>
      </c>
      <c r="M31" s="19">
        <v>339589</v>
      </c>
      <c r="N31" s="20">
        <v>339589</v>
      </c>
      <c r="O31" s="21">
        <v>4075068</v>
      </c>
      <c r="P31" s="19">
        <v>4331328</v>
      </c>
      <c r="Q31" s="22">
        <v>4547916</v>
      </c>
    </row>
    <row r="32" spans="1:17" ht="13.5">
      <c r="A32" s="1" t="s">
        <v>26</v>
      </c>
      <c r="B32" s="2"/>
      <c r="C32" s="16">
        <f aca="true" t="shared" si="6" ref="C32:Q32">SUM(C33:C37)</f>
        <v>3018599</v>
      </c>
      <c r="D32" s="16">
        <f t="shared" si="6"/>
        <v>3018599</v>
      </c>
      <c r="E32" s="16">
        <f>SUM(E33:E37)</f>
        <v>3018599</v>
      </c>
      <c r="F32" s="16">
        <f>SUM(F33:F37)</f>
        <v>3018599</v>
      </c>
      <c r="G32" s="16">
        <f>SUM(G33:G37)</f>
        <v>3018599</v>
      </c>
      <c r="H32" s="16">
        <f>SUM(H33:H37)</f>
        <v>3018599</v>
      </c>
      <c r="I32" s="16">
        <f t="shared" si="6"/>
        <v>3018599</v>
      </c>
      <c r="J32" s="16">
        <f t="shared" si="6"/>
        <v>3018599</v>
      </c>
      <c r="K32" s="16">
        <f t="shared" si="6"/>
        <v>3018599</v>
      </c>
      <c r="L32" s="16">
        <f>SUM(L33:L37)</f>
        <v>3018599</v>
      </c>
      <c r="M32" s="16">
        <f>SUM(M33:M37)</f>
        <v>3018599</v>
      </c>
      <c r="N32" s="27">
        <f t="shared" si="6"/>
        <v>3018599</v>
      </c>
      <c r="O32" s="28">
        <f t="shared" si="6"/>
        <v>36223188</v>
      </c>
      <c r="P32" s="16">
        <f t="shared" si="6"/>
        <v>38312664</v>
      </c>
      <c r="Q32" s="29">
        <f t="shared" si="6"/>
        <v>40228284</v>
      </c>
    </row>
    <row r="33" spans="1:17" ht="13.5">
      <c r="A33" s="3" t="s">
        <v>27</v>
      </c>
      <c r="B33" s="2"/>
      <c r="C33" s="19">
        <v>1279220</v>
      </c>
      <c r="D33" s="19">
        <v>1279220</v>
      </c>
      <c r="E33" s="19">
        <v>1279220</v>
      </c>
      <c r="F33" s="19">
        <v>1279220</v>
      </c>
      <c r="G33" s="19">
        <v>1279220</v>
      </c>
      <c r="H33" s="19">
        <v>1279220</v>
      </c>
      <c r="I33" s="19">
        <v>1279220</v>
      </c>
      <c r="J33" s="19">
        <v>1279220</v>
      </c>
      <c r="K33" s="19">
        <v>1279220</v>
      </c>
      <c r="L33" s="19">
        <v>1279220</v>
      </c>
      <c r="M33" s="19">
        <v>1279220</v>
      </c>
      <c r="N33" s="20">
        <v>1279220</v>
      </c>
      <c r="O33" s="21">
        <v>15350640</v>
      </c>
      <c r="P33" s="19">
        <v>16238976</v>
      </c>
      <c r="Q33" s="22">
        <v>17050872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1739379</v>
      </c>
      <c r="D35" s="19">
        <v>1739379</v>
      </c>
      <c r="E35" s="19">
        <v>1739379</v>
      </c>
      <c r="F35" s="19">
        <v>1739379</v>
      </c>
      <c r="G35" s="19">
        <v>1739379</v>
      </c>
      <c r="H35" s="19">
        <v>1739379</v>
      </c>
      <c r="I35" s="19">
        <v>1739379</v>
      </c>
      <c r="J35" s="19">
        <v>1739379</v>
      </c>
      <c r="K35" s="19">
        <v>1739379</v>
      </c>
      <c r="L35" s="19">
        <v>1739379</v>
      </c>
      <c r="M35" s="19">
        <v>1739379</v>
      </c>
      <c r="N35" s="20">
        <v>1739379</v>
      </c>
      <c r="O35" s="21">
        <v>20872548</v>
      </c>
      <c r="P35" s="19">
        <v>22073688</v>
      </c>
      <c r="Q35" s="22">
        <v>23177412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6571824</v>
      </c>
      <c r="D38" s="16">
        <f t="shared" si="7"/>
        <v>6571824</v>
      </c>
      <c r="E38" s="16">
        <f>SUM(E39:E41)</f>
        <v>6571824</v>
      </c>
      <c r="F38" s="16">
        <f>SUM(F39:F41)</f>
        <v>6571824</v>
      </c>
      <c r="G38" s="16">
        <f>SUM(G39:G41)</f>
        <v>6571824</v>
      </c>
      <c r="H38" s="16">
        <f>SUM(H39:H41)</f>
        <v>6571824</v>
      </c>
      <c r="I38" s="16">
        <f t="shared" si="7"/>
        <v>6571824</v>
      </c>
      <c r="J38" s="16">
        <f t="shared" si="7"/>
        <v>6571824</v>
      </c>
      <c r="K38" s="16">
        <f t="shared" si="7"/>
        <v>6571824</v>
      </c>
      <c r="L38" s="16">
        <f>SUM(L39:L41)</f>
        <v>6571824</v>
      </c>
      <c r="M38" s="16">
        <f>SUM(M39:M41)</f>
        <v>6571824</v>
      </c>
      <c r="N38" s="27">
        <f t="shared" si="7"/>
        <v>6571824</v>
      </c>
      <c r="O38" s="28">
        <f t="shared" si="7"/>
        <v>78861888</v>
      </c>
      <c r="P38" s="16">
        <f t="shared" si="7"/>
        <v>83592528</v>
      </c>
      <c r="Q38" s="29">
        <f t="shared" si="7"/>
        <v>87772068</v>
      </c>
    </row>
    <row r="39" spans="1:17" ht="13.5">
      <c r="A39" s="3" t="s">
        <v>33</v>
      </c>
      <c r="B39" s="2"/>
      <c r="C39" s="19">
        <v>2131998</v>
      </c>
      <c r="D39" s="19">
        <v>2131998</v>
      </c>
      <c r="E39" s="19">
        <v>2131998</v>
      </c>
      <c r="F39" s="19">
        <v>2131998</v>
      </c>
      <c r="G39" s="19">
        <v>2131998</v>
      </c>
      <c r="H39" s="19">
        <v>2131998</v>
      </c>
      <c r="I39" s="19">
        <v>2131998</v>
      </c>
      <c r="J39" s="19">
        <v>2131998</v>
      </c>
      <c r="K39" s="19">
        <v>2131998</v>
      </c>
      <c r="L39" s="19">
        <v>2131998</v>
      </c>
      <c r="M39" s="19">
        <v>2131998</v>
      </c>
      <c r="N39" s="20">
        <v>2131998</v>
      </c>
      <c r="O39" s="21">
        <v>25583976</v>
      </c>
      <c r="P39" s="19">
        <v>27235944</v>
      </c>
      <c r="Q39" s="22">
        <v>28597656</v>
      </c>
    </row>
    <row r="40" spans="1:17" ht="13.5">
      <c r="A40" s="3" t="s">
        <v>34</v>
      </c>
      <c r="B40" s="2"/>
      <c r="C40" s="19">
        <v>4439826</v>
      </c>
      <c r="D40" s="19">
        <v>4439826</v>
      </c>
      <c r="E40" s="19">
        <v>4439826</v>
      </c>
      <c r="F40" s="19">
        <v>4439826</v>
      </c>
      <c r="G40" s="19">
        <v>4439826</v>
      </c>
      <c r="H40" s="19">
        <v>4439826</v>
      </c>
      <c r="I40" s="19">
        <v>4439826</v>
      </c>
      <c r="J40" s="19">
        <v>4439826</v>
      </c>
      <c r="K40" s="19">
        <v>4439826</v>
      </c>
      <c r="L40" s="19">
        <v>4439826</v>
      </c>
      <c r="M40" s="19">
        <v>4439826</v>
      </c>
      <c r="N40" s="20">
        <v>4439826</v>
      </c>
      <c r="O40" s="21">
        <v>53277912</v>
      </c>
      <c r="P40" s="19">
        <v>56356584</v>
      </c>
      <c r="Q40" s="22">
        <v>59174412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6772070</v>
      </c>
      <c r="D42" s="16">
        <f t="shared" si="8"/>
        <v>6772070</v>
      </c>
      <c r="E42" s="16">
        <f>SUM(E43:E46)</f>
        <v>6772070</v>
      </c>
      <c r="F42" s="16">
        <f>SUM(F43:F46)</f>
        <v>6772070</v>
      </c>
      <c r="G42" s="16">
        <f>SUM(G43:G46)</f>
        <v>6772070</v>
      </c>
      <c r="H42" s="16">
        <f>SUM(H43:H46)</f>
        <v>6772070</v>
      </c>
      <c r="I42" s="16">
        <f t="shared" si="8"/>
        <v>6772070</v>
      </c>
      <c r="J42" s="16">
        <f t="shared" si="8"/>
        <v>6772070</v>
      </c>
      <c r="K42" s="16">
        <f t="shared" si="8"/>
        <v>6772070</v>
      </c>
      <c r="L42" s="16">
        <f>SUM(L43:L46)</f>
        <v>6772070</v>
      </c>
      <c r="M42" s="16">
        <f>SUM(M43:M46)</f>
        <v>6772070</v>
      </c>
      <c r="N42" s="27">
        <f t="shared" si="8"/>
        <v>6772070</v>
      </c>
      <c r="O42" s="28">
        <f t="shared" si="8"/>
        <v>81264840</v>
      </c>
      <c r="P42" s="16">
        <f t="shared" si="8"/>
        <v>86073612</v>
      </c>
      <c r="Q42" s="29">
        <f t="shared" si="8"/>
        <v>90377256</v>
      </c>
    </row>
    <row r="43" spans="1:17" ht="13.5">
      <c r="A43" s="3" t="s">
        <v>37</v>
      </c>
      <c r="B43" s="2"/>
      <c r="C43" s="19">
        <v>4792126</v>
      </c>
      <c r="D43" s="19">
        <v>4792126</v>
      </c>
      <c r="E43" s="19">
        <v>4792126</v>
      </c>
      <c r="F43" s="19">
        <v>4792126</v>
      </c>
      <c r="G43" s="19">
        <v>4792126</v>
      </c>
      <c r="H43" s="19">
        <v>4792126</v>
      </c>
      <c r="I43" s="19">
        <v>4792126</v>
      </c>
      <c r="J43" s="19">
        <v>4792126</v>
      </c>
      <c r="K43" s="19">
        <v>4792126</v>
      </c>
      <c r="L43" s="19">
        <v>4792126</v>
      </c>
      <c r="M43" s="19">
        <v>4792126</v>
      </c>
      <c r="N43" s="20">
        <v>4792126</v>
      </c>
      <c r="O43" s="21">
        <v>57505512</v>
      </c>
      <c r="P43" s="19">
        <v>60412296</v>
      </c>
      <c r="Q43" s="22">
        <v>63432888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1979944</v>
      </c>
      <c r="D46" s="19">
        <v>1979944</v>
      </c>
      <c r="E46" s="19">
        <v>1979944</v>
      </c>
      <c r="F46" s="19">
        <v>1979944</v>
      </c>
      <c r="G46" s="19">
        <v>1979944</v>
      </c>
      <c r="H46" s="19">
        <v>1979944</v>
      </c>
      <c r="I46" s="19">
        <v>1979944</v>
      </c>
      <c r="J46" s="19">
        <v>1979944</v>
      </c>
      <c r="K46" s="19">
        <v>1979944</v>
      </c>
      <c r="L46" s="19">
        <v>1979944</v>
      </c>
      <c r="M46" s="19">
        <v>1979944</v>
      </c>
      <c r="N46" s="20">
        <v>1979944</v>
      </c>
      <c r="O46" s="21">
        <v>23759328</v>
      </c>
      <c r="P46" s="19">
        <v>25661316</v>
      </c>
      <c r="Q46" s="22">
        <v>26944368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34032738</v>
      </c>
      <c r="D48" s="41">
        <f t="shared" si="9"/>
        <v>34032738</v>
      </c>
      <c r="E48" s="41">
        <f>+E28+E32+E38+E42+E47</f>
        <v>34032738</v>
      </c>
      <c r="F48" s="41">
        <f>+F28+F32+F38+F42+F47</f>
        <v>34032738</v>
      </c>
      <c r="G48" s="41">
        <f>+G28+G32+G38+G42+G47</f>
        <v>34032738</v>
      </c>
      <c r="H48" s="41">
        <f>+H28+H32+H38+H42+H47</f>
        <v>34032738</v>
      </c>
      <c r="I48" s="41">
        <f t="shared" si="9"/>
        <v>34032738</v>
      </c>
      <c r="J48" s="41">
        <f t="shared" si="9"/>
        <v>34032738</v>
      </c>
      <c r="K48" s="41">
        <f t="shared" si="9"/>
        <v>34032738</v>
      </c>
      <c r="L48" s="41">
        <f>+L28+L32+L38+L42+L47</f>
        <v>34032738</v>
      </c>
      <c r="M48" s="41">
        <f>+M28+M32+M38+M42+M47</f>
        <v>34032738</v>
      </c>
      <c r="N48" s="42">
        <f t="shared" si="9"/>
        <v>34032738</v>
      </c>
      <c r="O48" s="43">
        <f t="shared" si="9"/>
        <v>408392856</v>
      </c>
      <c r="P48" s="41">
        <f t="shared" si="9"/>
        <v>429993936</v>
      </c>
      <c r="Q48" s="44">
        <f t="shared" si="9"/>
        <v>451493568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8460659</v>
      </c>
      <c r="D49" s="45">
        <f t="shared" si="10"/>
        <v>8460659</v>
      </c>
      <c r="E49" s="45">
        <f t="shared" si="10"/>
        <v>8460659</v>
      </c>
      <c r="F49" s="45">
        <f t="shared" si="10"/>
        <v>8460659</v>
      </c>
      <c r="G49" s="45">
        <f t="shared" si="10"/>
        <v>8460659</v>
      </c>
      <c r="H49" s="45">
        <f t="shared" si="10"/>
        <v>8460659</v>
      </c>
      <c r="I49" s="45">
        <f t="shared" si="10"/>
        <v>8460659</v>
      </c>
      <c r="J49" s="45">
        <f t="shared" si="10"/>
        <v>8460659</v>
      </c>
      <c r="K49" s="45">
        <f t="shared" si="10"/>
        <v>8460659</v>
      </c>
      <c r="L49" s="45">
        <f>+L25-L48</f>
        <v>8460659</v>
      </c>
      <c r="M49" s="45">
        <f>+M25-M48</f>
        <v>8460659</v>
      </c>
      <c r="N49" s="46">
        <f t="shared" si="10"/>
        <v>8460659</v>
      </c>
      <c r="O49" s="47">
        <f t="shared" si="10"/>
        <v>101527908</v>
      </c>
      <c r="P49" s="45">
        <f t="shared" si="10"/>
        <v>129196740</v>
      </c>
      <c r="Q49" s="48">
        <f t="shared" si="10"/>
        <v>137942976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119822515</v>
      </c>
      <c r="D5" s="16">
        <f t="shared" si="0"/>
        <v>4508015</v>
      </c>
      <c r="E5" s="16">
        <f t="shared" si="0"/>
        <v>4508015</v>
      </c>
      <c r="F5" s="16">
        <f t="shared" si="0"/>
        <v>4508015</v>
      </c>
      <c r="G5" s="16">
        <f t="shared" si="0"/>
        <v>5044015</v>
      </c>
      <c r="H5" s="16">
        <f t="shared" si="0"/>
        <v>73696715</v>
      </c>
      <c r="I5" s="16">
        <f t="shared" si="0"/>
        <v>4508015</v>
      </c>
      <c r="J5" s="16">
        <f t="shared" si="0"/>
        <v>4508015</v>
      </c>
      <c r="K5" s="16">
        <f t="shared" si="0"/>
        <v>50633815</v>
      </c>
      <c r="L5" s="16">
        <f>SUM(L6:L8)</f>
        <v>4508015</v>
      </c>
      <c r="M5" s="16">
        <f>SUM(M6:M8)</f>
        <v>4508015</v>
      </c>
      <c r="N5" s="17">
        <f t="shared" si="0"/>
        <v>4508002</v>
      </c>
      <c r="O5" s="18">
        <f t="shared" si="0"/>
        <v>285261167</v>
      </c>
      <c r="P5" s="16">
        <f t="shared" si="0"/>
        <v>298676699</v>
      </c>
      <c r="Q5" s="17">
        <f t="shared" si="0"/>
        <v>313311858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119822515</v>
      </c>
      <c r="D7" s="23">
        <v>4508015</v>
      </c>
      <c r="E7" s="23">
        <v>4508015</v>
      </c>
      <c r="F7" s="23">
        <v>4508015</v>
      </c>
      <c r="G7" s="23">
        <v>5044015</v>
      </c>
      <c r="H7" s="23">
        <v>73696715</v>
      </c>
      <c r="I7" s="23">
        <v>4508015</v>
      </c>
      <c r="J7" s="23">
        <v>4508015</v>
      </c>
      <c r="K7" s="23">
        <v>50633815</v>
      </c>
      <c r="L7" s="23">
        <v>4508015</v>
      </c>
      <c r="M7" s="23">
        <v>4508015</v>
      </c>
      <c r="N7" s="24">
        <v>4508002</v>
      </c>
      <c r="O7" s="25">
        <v>285261167</v>
      </c>
      <c r="P7" s="23">
        <v>298676699</v>
      </c>
      <c r="Q7" s="26">
        <v>313311858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926312</v>
      </c>
      <c r="D9" s="16">
        <f t="shared" si="1"/>
        <v>926312</v>
      </c>
      <c r="E9" s="16">
        <f t="shared" si="1"/>
        <v>926312</v>
      </c>
      <c r="F9" s="16">
        <f t="shared" si="1"/>
        <v>926312</v>
      </c>
      <c r="G9" s="16">
        <f t="shared" si="1"/>
        <v>926312</v>
      </c>
      <c r="H9" s="16">
        <f t="shared" si="1"/>
        <v>926312</v>
      </c>
      <c r="I9" s="16">
        <f t="shared" si="1"/>
        <v>926312</v>
      </c>
      <c r="J9" s="16">
        <f t="shared" si="1"/>
        <v>926312</v>
      </c>
      <c r="K9" s="16">
        <f t="shared" si="1"/>
        <v>926312</v>
      </c>
      <c r="L9" s="16">
        <f>SUM(L10:L14)</f>
        <v>926312</v>
      </c>
      <c r="M9" s="16">
        <f>SUM(M10:M14)</f>
        <v>926312</v>
      </c>
      <c r="N9" s="27">
        <f t="shared" si="1"/>
        <v>926300</v>
      </c>
      <c r="O9" s="28">
        <f t="shared" si="1"/>
        <v>11115732</v>
      </c>
      <c r="P9" s="16">
        <f t="shared" si="1"/>
        <v>11639423</v>
      </c>
      <c r="Q9" s="29">
        <f t="shared" si="1"/>
        <v>12209753</v>
      </c>
    </row>
    <row r="10" spans="1:17" ht="13.5">
      <c r="A10" s="3" t="s">
        <v>27</v>
      </c>
      <c r="B10" s="2"/>
      <c r="C10" s="19">
        <v>17263</v>
      </c>
      <c r="D10" s="19">
        <v>17263</v>
      </c>
      <c r="E10" s="19">
        <v>17263</v>
      </c>
      <c r="F10" s="19">
        <v>17263</v>
      </c>
      <c r="G10" s="19">
        <v>17263</v>
      </c>
      <c r="H10" s="19">
        <v>17263</v>
      </c>
      <c r="I10" s="19">
        <v>17263</v>
      </c>
      <c r="J10" s="19">
        <v>17263</v>
      </c>
      <c r="K10" s="19">
        <v>17263</v>
      </c>
      <c r="L10" s="19">
        <v>17263</v>
      </c>
      <c r="M10" s="19">
        <v>17263</v>
      </c>
      <c r="N10" s="20">
        <v>17258</v>
      </c>
      <c r="O10" s="21">
        <v>207151</v>
      </c>
      <c r="P10" s="19">
        <v>217302</v>
      </c>
      <c r="Q10" s="22">
        <v>227949</v>
      </c>
    </row>
    <row r="11" spans="1:17" ht="13.5">
      <c r="A11" s="3" t="s">
        <v>28</v>
      </c>
      <c r="B11" s="2"/>
      <c r="C11" s="19">
        <v>6490</v>
      </c>
      <c r="D11" s="19">
        <v>6490</v>
      </c>
      <c r="E11" s="19">
        <v>6490</v>
      </c>
      <c r="F11" s="19">
        <v>6490</v>
      </c>
      <c r="G11" s="19">
        <v>6490</v>
      </c>
      <c r="H11" s="19">
        <v>6490</v>
      </c>
      <c r="I11" s="19">
        <v>6490</v>
      </c>
      <c r="J11" s="19">
        <v>6490</v>
      </c>
      <c r="K11" s="19">
        <v>6490</v>
      </c>
      <c r="L11" s="19">
        <v>6490</v>
      </c>
      <c r="M11" s="19">
        <v>6490</v>
      </c>
      <c r="N11" s="20">
        <v>6491</v>
      </c>
      <c r="O11" s="21">
        <v>77881</v>
      </c>
      <c r="P11" s="19">
        <v>81697</v>
      </c>
      <c r="Q11" s="22">
        <v>85700</v>
      </c>
    </row>
    <row r="12" spans="1:17" ht="13.5">
      <c r="A12" s="3" t="s">
        <v>29</v>
      </c>
      <c r="B12" s="2"/>
      <c r="C12" s="19">
        <v>902559</v>
      </c>
      <c r="D12" s="19">
        <v>902559</v>
      </c>
      <c r="E12" s="19">
        <v>902559</v>
      </c>
      <c r="F12" s="19">
        <v>902559</v>
      </c>
      <c r="G12" s="19">
        <v>902559</v>
      </c>
      <c r="H12" s="19">
        <v>902559</v>
      </c>
      <c r="I12" s="19">
        <v>902559</v>
      </c>
      <c r="J12" s="19">
        <v>902559</v>
      </c>
      <c r="K12" s="19">
        <v>902559</v>
      </c>
      <c r="L12" s="19">
        <v>902559</v>
      </c>
      <c r="M12" s="19">
        <v>902559</v>
      </c>
      <c r="N12" s="20">
        <v>902551</v>
      </c>
      <c r="O12" s="21">
        <v>10830700</v>
      </c>
      <c r="P12" s="19">
        <v>11340424</v>
      </c>
      <c r="Q12" s="22">
        <v>11896104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46219170</v>
      </c>
      <c r="D15" s="16">
        <f t="shared" si="2"/>
        <v>115770</v>
      </c>
      <c r="E15" s="16">
        <f t="shared" si="2"/>
        <v>115770</v>
      </c>
      <c r="F15" s="16">
        <f t="shared" si="2"/>
        <v>115770</v>
      </c>
      <c r="G15" s="16">
        <f t="shared" si="2"/>
        <v>115770</v>
      </c>
      <c r="H15" s="16">
        <f t="shared" si="2"/>
        <v>34666770</v>
      </c>
      <c r="I15" s="16">
        <f t="shared" si="2"/>
        <v>115770</v>
      </c>
      <c r="J15" s="16">
        <f t="shared" si="2"/>
        <v>20279370</v>
      </c>
      <c r="K15" s="16">
        <f t="shared" si="2"/>
        <v>115770</v>
      </c>
      <c r="L15" s="16">
        <f>SUM(L16:L18)</f>
        <v>115770</v>
      </c>
      <c r="M15" s="16">
        <f>SUM(M16:M18)</f>
        <v>115770</v>
      </c>
      <c r="N15" s="27">
        <f t="shared" si="2"/>
        <v>115762</v>
      </c>
      <c r="O15" s="28">
        <f t="shared" si="2"/>
        <v>102207232</v>
      </c>
      <c r="P15" s="16">
        <f t="shared" si="2"/>
        <v>107215386</v>
      </c>
      <c r="Q15" s="29">
        <f t="shared" si="2"/>
        <v>112468941</v>
      </c>
    </row>
    <row r="16" spans="1:17" ht="13.5">
      <c r="A16" s="3" t="s">
        <v>33</v>
      </c>
      <c r="B16" s="2"/>
      <c r="C16" s="19">
        <v>32719170</v>
      </c>
      <c r="D16" s="19">
        <v>115770</v>
      </c>
      <c r="E16" s="19">
        <v>115770</v>
      </c>
      <c r="F16" s="19">
        <v>115770</v>
      </c>
      <c r="G16" s="19">
        <v>115770</v>
      </c>
      <c r="H16" s="19">
        <v>24166770</v>
      </c>
      <c r="I16" s="19">
        <v>115770</v>
      </c>
      <c r="J16" s="19">
        <v>14279370</v>
      </c>
      <c r="K16" s="19">
        <v>115770</v>
      </c>
      <c r="L16" s="19">
        <v>115770</v>
      </c>
      <c r="M16" s="19">
        <v>115770</v>
      </c>
      <c r="N16" s="20">
        <v>115762</v>
      </c>
      <c r="O16" s="21">
        <v>72207232</v>
      </c>
      <c r="P16" s="19">
        <v>75745386</v>
      </c>
      <c r="Q16" s="22">
        <v>79456911</v>
      </c>
    </row>
    <row r="17" spans="1:17" ht="13.5">
      <c r="A17" s="3" t="s">
        <v>34</v>
      </c>
      <c r="B17" s="2"/>
      <c r="C17" s="19">
        <v>13500000</v>
      </c>
      <c r="D17" s="19"/>
      <c r="E17" s="19"/>
      <c r="F17" s="19"/>
      <c r="G17" s="19"/>
      <c r="H17" s="19">
        <v>10500000</v>
      </c>
      <c r="I17" s="19"/>
      <c r="J17" s="19">
        <v>6000000</v>
      </c>
      <c r="K17" s="19"/>
      <c r="L17" s="19"/>
      <c r="M17" s="19"/>
      <c r="N17" s="20"/>
      <c r="O17" s="21">
        <v>30000000</v>
      </c>
      <c r="P17" s="19">
        <v>31470000</v>
      </c>
      <c r="Q17" s="22">
        <v>33012030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1495833</v>
      </c>
      <c r="D19" s="16">
        <f t="shared" si="3"/>
        <v>145833</v>
      </c>
      <c r="E19" s="16">
        <f t="shared" si="3"/>
        <v>145833</v>
      </c>
      <c r="F19" s="16">
        <f t="shared" si="3"/>
        <v>145833</v>
      </c>
      <c r="G19" s="16">
        <f t="shared" si="3"/>
        <v>145833</v>
      </c>
      <c r="H19" s="16">
        <f t="shared" si="3"/>
        <v>955833</v>
      </c>
      <c r="I19" s="16">
        <f t="shared" si="3"/>
        <v>145833</v>
      </c>
      <c r="J19" s="16">
        <f t="shared" si="3"/>
        <v>685833</v>
      </c>
      <c r="K19" s="16">
        <f t="shared" si="3"/>
        <v>145833</v>
      </c>
      <c r="L19" s="16">
        <f>SUM(L20:L23)</f>
        <v>145833</v>
      </c>
      <c r="M19" s="16">
        <f>SUM(M20:M23)</f>
        <v>145833</v>
      </c>
      <c r="N19" s="27">
        <f t="shared" si="3"/>
        <v>145837</v>
      </c>
      <c r="O19" s="28">
        <f t="shared" si="3"/>
        <v>4450000</v>
      </c>
      <c r="P19" s="16">
        <f t="shared" si="3"/>
        <v>4668050</v>
      </c>
      <c r="Q19" s="29">
        <f t="shared" si="3"/>
        <v>4896785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1495833</v>
      </c>
      <c r="D23" s="19">
        <v>145833</v>
      </c>
      <c r="E23" s="19">
        <v>145833</v>
      </c>
      <c r="F23" s="19">
        <v>145833</v>
      </c>
      <c r="G23" s="19">
        <v>145833</v>
      </c>
      <c r="H23" s="19">
        <v>955833</v>
      </c>
      <c r="I23" s="19">
        <v>145833</v>
      </c>
      <c r="J23" s="19">
        <v>685833</v>
      </c>
      <c r="K23" s="19">
        <v>145833</v>
      </c>
      <c r="L23" s="19">
        <v>145833</v>
      </c>
      <c r="M23" s="19">
        <v>145833</v>
      </c>
      <c r="N23" s="20">
        <v>145837</v>
      </c>
      <c r="O23" s="21">
        <v>4450000</v>
      </c>
      <c r="P23" s="19">
        <v>4668050</v>
      </c>
      <c r="Q23" s="22">
        <v>4896785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168463830</v>
      </c>
      <c r="D25" s="41">
        <f t="shared" si="4"/>
        <v>5695930</v>
      </c>
      <c r="E25" s="41">
        <f t="shared" si="4"/>
        <v>5695930</v>
      </c>
      <c r="F25" s="41">
        <f t="shared" si="4"/>
        <v>5695930</v>
      </c>
      <c r="G25" s="41">
        <f t="shared" si="4"/>
        <v>6231930</v>
      </c>
      <c r="H25" s="41">
        <f t="shared" si="4"/>
        <v>110245630</v>
      </c>
      <c r="I25" s="41">
        <f t="shared" si="4"/>
        <v>5695930</v>
      </c>
      <c r="J25" s="41">
        <f t="shared" si="4"/>
        <v>26399530</v>
      </c>
      <c r="K25" s="41">
        <f t="shared" si="4"/>
        <v>51821730</v>
      </c>
      <c r="L25" s="41">
        <f>+L5+L9+L15+L19+L24</f>
        <v>5695930</v>
      </c>
      <c r="M25" s="41">
        <f>+M5+M9+M15+M19+M24</f>
        <v>5695930</v>
      </c>
      <c r="N25" s="42">
        <f t="shared" si="4"/>
        <v>5695901</v>
      </c>
      <c r="O25" s="43">
        <f t="shared" si="4"/>
        <v>403034131</v>
      </c>
      <c r="P25" s="41">
        <f t="shared" si="4"/>
        <v>422199558</v>
      </c>
      <c r="Q25" s="44">
        <f t="shared" si="4"/>
        <v>442887337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23382756</v>
      </c>
      <c r="D28" s="16">
        <f t="shared" si="5"/>
        <v>23382756</v>
      </c>
      <c r="E28" s="16">
        <f>SUM(E29:E31)</f>
        <v>23382756</v>
      </c>
      <c r="F28" s="16">
        <f>SUM(F29:F31)</f>
        <v>23382756</v>
      </c>
      <c r="G28" s="16">
        <f>SUM(G29:G31)</f>
        <v>23406006</v>
      </c>
      <c r="H28" s="16">
        <f>SUM(H29:H31)</f>
        <v>23406006</v>
      </c>
      <c r="I28" s="16">
        <f t="shared" si="5"/>
        <v>23406006</v>
      </c>
      <c r="J28" s="16">
        <f t="shared" si="5"/>
        <v>23406006</v>
      </c>
      <c r="K28" s="16">
        <f t="shared" si="5"/>
        <v>23406006</v>
      </c>
      <c r="L28" s="16">
        <f>SUM(L29:L31)</f>
        <v>23406006</v>
      </c>
      <c r="M28" s="16">
        <f>SUM(M29:M31)</f>
        <v>23406006</v>
      </c>
      <c r="N28" s="17">
        <f t="shared" si="5"/>
        <v>23405939</v>
      </c>
      <c r="O28" s="18">
        <f t="shared" si="5"/>
        <v>280779005</v>
      </c>
      <c r="P28" s="16">
        <f t="shared" si="5"/>
        <v>303453173</v>
      </c>
      <c r="Q28" s="17">
        <f t="shared" si="5"/>
        <v>318322384</v>
      </c>
    </row>
    <row r="29" spans="1:17" ht="13.5">
      <c r="A29" s="3" t="s">
        <v>23</v>
      </c>
      <c r="B29" s="2"/>
      <c r="C29" s="19">
        <v>3967020</v>
      </c>
      <c r="D29" s="19">
        <v>3967020</v>
      </c>
      <c r="E29" s="19">
        <v>3967020</v>
      </c>
      <c r="F29" s="19">
        <v>3967020</v>
      </c>
      <c r="G29" s="19">
        <v>3967020</v>
      </c>
      <c r="H29" s="19">
        <v>3967020</v>
      </c>
      <c r="I29" s="19">
        <v>3967020</v>
      </c>
      <c r="J29" s="19">
        <v>3967020</v>
      </c>
      <c r="K29" s="19">
        <v>3967020</v>
      </c>
      <c r="L29" s="19">
        <v>3967020</v>
      </c>
      <c r="M29" s="19">
        <v>3967020</v>
      </c>
      <c r="N29" s="20">
        <v>3966974</v>
      </c>
      <c r="O29" s="21">
        <v>47604194</v>
      </c>
      <c r="P29" s="19">
        <v>49887619</v>
      </c>
      <c r="Q29" s="22">
        <v>52332115</v>
      </c>
    </row>
    <row r="30" spans="1:17" ht="13.5">
      <c r="A30" s="3" t="s">
        <v>24</v>
      </c>
      <c r="B30" s="2"/>
      <c r="C30" s="23">
        <v>19245090</v>
      </c>
      <c r="D30" s="23">
        <v>19245090</v>
      </c>
      <c r="E30" s="23">
        <v>19245090</v>
      </c>
      <c r="F30" s="23">
        <v>19245090</v>
      </c>
      <c r="G30" s="23">
        <v>19268340</v>
      </c>
      <c r="H30" s="23">
        <v>19268340</v>
      </c>
      <c r="I30" s="23">
        <v>19268340</v>
      </c>
      <c r="J30" s="23">
        <v>19268340</v>
      </c>
      <c r="K30" s="23">
        <v>19268340</v>
      </c>
      <c r="L30" s="23">
        <v>19268340</v>
      </c>
      <c r="M30" s="23">
        <v>19268340</v>
      </c>
      <c r="N30" s="24">
        <v>19268338</v>
      </c>
      <c r="O30" s="25">
        <v>231127078</v>
      </c>
      <c r="P30" s="23">
        <v>251401181</v>
      </c>
      <c r="Q30" s="26">
        <v>263719840</v>
      </c>
    </row>
    <row r="31" spans="1:17" ht="13.5">
      <c r="A31" s="3" t="s">
        <v>25</v>
      </c>
      <c r="B31" s="2"/>
      <c r="C31" s="19">
        <v>170646</v>
      </c>
      <c r="D31" s="19">
        <v>170646</v>
      </c>
      <c r="E31" s="19">
        <v>170646</v>
      </c>
      <c r="F31" s="19">
        <v>170646</v>
      </c>
      <c r="G31" s="19">
        <v>170646</v>
      </c>
      <c r="H31" s="19">
        <v>170646</v>
      </c>
      <c r="I31" s="19">
        <v>170646</v>
      </c>
      <c r="J31" s="19">
        <v>170646</v>
      </c>
      <c r="K31" s="19">
        <v>170646</v>
      </c>
      <c r="L31" s="19">
        <v>170646</v>
      </c>
      <c r="M31" s="19">
        <v>170646</v>
      </c>
      <c r="N31" s="20">
        <v>170627</v>
      </c>
      <c r="O31" s="21">
        <v>2047733</v>
      </c>
      <c r="P31" s="19">
        <v>2164373</v>
      </c>
      <c r="Q31" s="22">
        <v>2270429</v>
      </c>
    </row>
    <row r="32" spans="1:17" ht="13.5">
      <c r="A32" s="1" t="s">
        <v>26</v>
      </c>
      <c r="B32" s="2"/>
      <c r="C32" s="16">
        <f aca="true" t="shared" si="6" ref="C32:Q32">SUM(C33:C37)</f>
        <v>2551971</v>
      </c>
      <c r="D32" s="16">
        <f t="shared" si="6"/>
        <v>2551971</v>
      </c>
      <c r="E32" s="16">
        <f>SUM(E33:E37)</f>
        <v>2551971</v>
      </c>
      <c r="F32" s="16">
        <f>SUM(F33:F37)</f>
        <v>2551971</v>
      </c>
      <c r="G32" s="16">
        <f>SUM(G33:G37)</f>
        <v>2595721</v>
      </c>
      <c r="H32" s="16">
        <f>SUM(H33:H37)</f>
        <v>2595721</v>
      </c>
      <c r="I32" s="16">
        <f t="shared" si="6"/>
        <v>2595721</v>
      </c>
      <c r="J32" s="16">
        <f t="shared" si="6"/>
        <v>2595721</v>
      </c>
      <c r="K32" s="16">
        <f t="shared" si="6"/>
        <v>2595721</v>
      </c>
      <c r="L32" s="16">
        <f>SUM(L33:L37)</f>
        <v>2595721</v>
      </c>
      <c r="M32" s="16">
        <f>SUM(M33:M37)</f>
        <v>2595721</v>
      </c>
      <c r="N32" s="27">
        <f t="shared" si="6"/>
        <v>2595708</v>
      </c>
      <c r="O32" s="28">
        <f t="shared" si="6"/>
        <v>30973639</v>
      </c>
      <c r="P32" s="16">
        <f t="shared" si="6"/>
        <v>32297100</v>
      </c>
      <c r="Q32" s="29">
        <f t="shared" si="6"/>
        <v>33879656</v>
      </c>
    </row>
    <row r="33" spans="1:17" ht="13.5">
      <c r="A33" s="3" t="s">
        <v>27</v>
      </c>
      <c r="B33" s="2"/>
      <c r="C33" s="19">
        <v>622</v>
      </c>
      <c r="D33" s="19">
        <v>622</v>
      </c>
      <c r="E33" s="19">
        <v>622</v>
      </c>
      <c r="F33" s="19">
        <v>622</v>
      </c>
      <c r="G33" s="19">
        <v>622</v>
      </c>
      <c r="H33" s="19">
        <v>622</v>
      </c>
      <c r="I33" s="19">
        <v>622</v>
      </c>
      <c r="J33" s="19">
        <v>622</v>
      </c>
      <c r="K33" s="19">
        <v>622</v>
      </c>
      <c r="L33" s="19">
        <v>622</v>
      </c>
      <c r="M33" s="19">
        <v>622</v>
      </c>
      <c r="N33" s="20">
        <v>623</v>
      </c>
      <c r="O33" s="21">
        <v>7465</v>
      </c>
      <c r="P33" s="19">
        <v>7831</v>
      </c>
      <c r="Q33" s="22">
        <v>8214</v>
      </c>
    </row>
    <row r="34" spans="1:17" ht="13.5">
      <c r="A34" s="3" t="s">
        <v>28</v>
      </c>
      <c r="B34" s="2"/>
      <c r="C34" s="19">
        <v>3969</v>
      </c>
      <c r="D34" s="19">
        <v>3969</v>
      </c>
      <c r="E34" s="19">
        <v>3969</v>
      </c>
      <c r="F34" s="19">
        <v>3969</v>
      </c>
      <c r="G34" s="19">
        <v>3969</v>
      </c>
      <c r="H34" s="19">
        <v>3969</v>
      </c>
      <c r="I34" s="19">
        <v>3969</v>
      </c>
      <c r="J34" s="19">
        <v>3969</v>
      </c>
      <c r="K34" s="19">
        <v>3969</v>
      </c>
      <c r="L34" s="19">
        <v>3969</v>
      </c>
      <c r="M34" s="19">
        <v>3969</v>
      </c>
      <c r="N34" s="20">
        <v>3967</v>
      </c>
      <c r="O34" s="21">
        <v>47626</v>
      </c>
      <c r="P34" s="19">
        <v>49960</v>
      </c>
      <c r="Q34" s="22">
        <v>52407</v>
      </c>
    </row>
    <row r="35" spans="1:17" ht="13.5">
      <c r="A35" s="3" t="s">
        <v>29</v>
      </c>
      <c r="B35" s="2"/>
      <c r="C35" s="19">
        <v>2547380</v>
      </c>
      <c r="D35" s="19">
        <v>2547380</v>
      </c>
      <c r="E35" s="19">
        <v>2547380</v>
      </c>
      <c r="F35" s="19">
        <v>2547380</v>
      </c>
      <c r="G35" s="19">
        <v>2591130</v>
      </c>
      <c r="H35" s="19">
        <v>2591130</v>
      </c>
      <c r="I35" s="19">
        <v>2591130</v>
      </c>
      <c r="J35" s="19">
        <v>2591130</v>
      </c>
      <c r="K35" s="19">
        <v>2591130</v>
      </c>
      <c r="L35" s="19">
        <v>2591130</v>
      </c>
      <c r="M35" s="19">
        <v>2591130</v>
      </c>
      <c r="N35" s="20">
        <v>2591118</v>
      </c>
      <c r="O35" s="21">
        <v>30918548</v>
      </c>
      <c r="P35" s="19">
        <v>32239309</v>
      </c>
      <c r="Q35" s="22">
        <v>33819035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3665841</v>
      </c>
      <c r="D38" s="16">
        <f t="shared" si="7"/>
        <v>3665841</v>
      </c>
      <c r="E38" s="16">
        <f>SUM(E39:E41)</f>
        <v>3665841</v>
      </c>
      <c r="F38" s="16">
        <f>SUM(F39:F41)</f>
        <v>3665841</v>
      </c>
      <c r="G38" s="16">
        <f>SUM(G39:G41)</f>
        <v>3665841</v>
      </c>
      <c r="H38" s="16">
        <f>SUM(H39:H41)</f>
        <v>3665841</v>
      </c>
      <c r="I38" s="16">
        <f t="shared" si="7"/>
        <v>3665841</v>
      </c>
      <c r="J38" s="16">
        <f t="shared" si="7"/>
        <v>3665841</v>
      </c>
      <c r="K38" s="16">
        <f t="shared" si="7"/>
        <v>3665841</v>
      </c>
      <c r="L38" s="16">
        <f>SUM(L39:L41)</f>
        <v>3665841</v>
      </c>
      <c r="M38" s="16">
        <f>SUM(M39:M41)</f>
        <v>3665841</v>
      </c>
      <c r="N38" s="27">
        <f t="shared" si="7"/>
        <v>3665827</v>
      </c>
      <c r="O38" s="28">
        <f t="shared" si="7"/>
        <v>43990078</v>
      </c>
      <c r="P38" s="16">
        <f t="shared" si="7"/>
        <v>45966682</v>
      </c>
      <c r="Q38" s="29">
        <f t="shared" si="7"/>
        <v>48219047</v>
      </c>
    </row>
    <row r="39" spans="1:17" ht="13.5">
      <c r="A39" s="3" t="s">
        <v>33</v>
      </c>
      <c r="B39" s="2"/>
      <c r="C39" s="19">
        <v>3251657</v>
      </c>
      <c r="D39" s="19">
        <v>3251657</v>
      </c>
      <c r="E39" s="19">
        <v>3251657</v>
      </c>
      <c r="F39" s="19">
        <v>3251657</v>
      </c>
      <c r="G39" s="19">
        <v>3251657</v>
      </c>
      <c r="H39" s="19">
        <v>3251657</v>
      </c>
      <c r="I39" s="19">
        <v>3251657</v>
      </c>
      <c r="J39" s="19">
        <v>3251657</v>
      </c>
      <c r="K39" s="19">
        <v>3251657</v>
      </c>
      <c r="L39" s="19">
        <v>3251657</v>
      </c>
      <c r="M39" s="19">
        <v>3251657</v>
      </c>
      <c r="N39" s="20">
        <v>3251651</v>
      </c>
      <c r="O39" s="21">
        <v>39019878</v>
      </c>
      <c r="P39" s="19">
        <v>40752942</v>
      </c>
      <c r="Q39" s="22">
        <v>42749835</v>
      </c>
    </row>
    <row r="40" spans="1:17" ht="13.5">
      <c r="A40" s="3" t="s">
        <v>34</v>
      </c>
      <c r="B40" s="2"/>
      <c r="C40" s="19">
        <v>414184</v>
      </c>
      <c r="D40" s="19">
        <v>414184</v>
      </c>
      <c r="E40" s="19">
        <v>414184</v>
      </c>
      <c r="F40" s="19">
        <v>414184</v>
      </c>
      <c r="G40" s="19">
        <v>414184</v>
      </c>
      <c r="H40" s="19">
        <v>414184</v>
      </c>
      <c r="I40" s="19">
        <v>414184</v>
      </c>
      <c r="J40" s="19">
        <v>414184</v>
      </c>
      <c r="K40" s="19">
        <v>414184</v>
      </c>
      <c r="L40" s="19">
        <v>414184</v>
      </c>
      <c r="M40" s="19">
        <v>414184</v>
      </c>
      <c r="N40" s="20">
        <v>414176</v>
      </c>
      <c r="O40" s="21">
        <v>4970200</v>
      </c>
      <c r="P40" s="19">
        <v>5213740</v>
      </c>
      <c r="Q40" s="22">
        <v>5469212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2128478</v>
      </c>
      <c r="D42" s="16">
        <f t="shared" si="8"/>
        <v>2128478</v>
      </c>
      <c r="E42" s="16">
        <f>SUM(E43:E46)</f>
        <v>2128478</v>
      </c>
      <c r="F42" s="16">
        <f>SUM(F43:F46)</f>
        <v>2128478</v>
      </c>
      <c r="G42" s="16">
        <f>SUM(G43:G46)</f>
        <v>2128478</v>
      </c>
      <c r="H42" s="16">
        <f>SUM(H43:H46)</f>
        <v>2128478</v>
      </c>
      <c r="I42" s="16">
        <f t="shared" si="8"/>
        <v>2128478</v>
      </c>
      <c r="J42" s="16">
        <f t="shared" si="8"/>
        <v>2128478</v>
      </c>
      <c r="K42" s="16">
        <f t="shared" si="8"/>
        <v>2128478</v>
      </c>
      <c r="L42" s="16">
        <f>SUM(L43:L46)</f>
        <v>2128478</v>
      </c>
      <c r="M42" s="16">
        <f>SUM(M43:M46)</f>
        <v>2128478</v>
      </c>
      <c r="N42" s="27">
        <f t="shared" si="8"/>
        <v>2128455</v>
      </c>
      <c r="O42" s="28">
        <f t="shared" si="8"/>
        <v>25541713</v>
      </c>
      <c r="P42" s="16">
        <f t="shared" si="8"/>
        <v>26977034</v>
      </c>
      <c r="Q42" s="29">
        <f t="shared" si="8"/>
        <v>28298910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2128478</v>
      </c>
      <c r="D46" s="19">
        <v>2128478</v>
      </c>
      <c r="E46" s="19">
        <v>2128478</v>
      </c>
      <c r="F46" s="19">
        <v>2128478</v>
      </c>
      <c r="G46" s="19">
        <v>2128478</v>
      </c>
      <c r="H46" s="19">
        <v>2128478</v>
      </c>
      <c r="I46" s="19">
        <v>2128478</v>
      </c>
      <c r="J46" s="19">
        <v>2128478</v>
      </c>
      <c r="K46" s="19">
        <v>2128478</v>
      </c>
      <c r="L46" s="19">
        <v>2128478</v>
      </c>
      <c r="M46" s="19">
        <v>2128478</v>
      </c>
      <c r="N46" s="20">
        <v>2128455</v>
      </c>
      <c r="O46" s="21">
        <v>25541713</v>
      </c>
      <c r="P46" s="19">
        <v>26977034</v>
      </c>
      <c r="Q46" s="22">
        <v>28298910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31729046</v>
      </c>
      <c r="D48" s="41">
        <f t="shared" si="9"/>
        <v>31729046</v>
      </c>
      <c r="E48" s="41">
        <f>+E28+E32+E38+E42+E47</f>
        <v>31729046</v>
      </c>
      <c r="F48" s="41">
        <f>+F28+F32+F38+F42+F47</f>
        <v>31729046</v>
      </c>
      <c r="G48" s="41">
        <f>+G28+G32+G38+G42+G47</f>
        <v>31796046</v>
      </c>
      <c r="H48" s="41">
        <f>+H28+H32+H38+H42+H47</f>
        <v>31796046</v>
      </c>
      <c r="I48" s="41">
        <f t="shared" si="9"/>
        <v>31796046</v>
      </c>
      <c r="J48" s="41">
        <f t="shared" si="9"/>
        <v>31796046</v>
      </c>
      <c r="K48" s="41">
        <f t="shared" si="9"/>
        <v>31796046</v>
      </c>
      <c r="L48" s="41">
        <f>+L28+L32+L38+L42+L47</f>
        <v>31796046</v>
      </c>
      <c r="M48" s="41">
        <f>+M28+M32+M38+M42+M47</f>
        <v>31796046</v>
      </c>
      <c r="N48" s="42">
        <f t="shared" si="9"/>
        <v>31795929</v>
      </c>
      <c r="O48" s="43">
        <f t="shared" si="9"/>
        <v>381284435</v>
      </c>
      <c r="P48" s="41">
        <f t="shared" si="9"/>
        <v>408693989</v>
      </c>
      <c r="Q48" s="44">
        <f t="shared" si="9"/>
        <v>428719997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136734784</v>
      </c>
      <c r="D49" s="45">
        <f t="shared" si="10"/>
        <v>-26033116</v>
      </c>
      <c r="E49" s="45">
        <f t="shared" si="10"/>
        <v>-26033116</v>
      </c>
      <c r="F49" s="45">
        <f t="shared" si="10"/>
        <v>-26033116</v>
      </c>
      <c r="G49" s="45">
        <f t="shared" si="10"/>
        <v>-25564116</v>
      </c>
      <c r="H49" s="45">
        <f t="shared" si="10"/>
        <v>78449584</v>
      </c>
      <c r="I49" s="45">
        <f t="shared" si="10"/>
        <v>-26100116</v>
      </c>
      <c r="J49" s="45">
        <f t="shared" si="10"/>
        <v>-5396516</v>
      </c>
      <c r="K49" s="45">
        <f t="shared" si="10"/>
        <v>20025684</v>
      </c>
      <c r="L49" s="45">
        <f>+L25-L48</f>
        <v>-26100116</v>
      </c>
      <c r="M49" s="45">
        <f>+M25-M48</f>
        <v>-26100116</v>
      </c>
      <c r="N49" s="46">
        <f t="shared" si="10"/>
        <v>-26100028</v>
      </c>
      <c r="O49" s="47">
        <f t="shared" si="10"/>
        <v>21749696</v>
      </c>
      <c r="P49" s="45">
        <f t="shared" si="10"/>
        <v>13505569</v>
      </c>
      <c r="Q49" s="48">
        <f t="shared" si="10"/>
        <v>14167340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26807004</v>
      </c>
      <c r="D5" s="16">
        <f t="shared" si="0"/>
        <v>26807004</v>
      </c>
      <c r="E5" s="16">
        <f t="shared" si="0"/>
        <v>26807004</v>
      </c>
      <c r="F5" s="16">
        <f t="shared" si="0"/>
        <v>26807004</v>
      </c>
      <c r="G5" s="16">
        <f t="shared" si="0"/>
        <v>26807004</v>
      </c>
      <c r="H5" s="16">
        <f t="shared" si="0"/>
        <v>26807004</v>
      </c>
      <c r="I5" s="16">
        <f t="shared" si="0"/>
        <v>26807004</v>
      </c>
      <c r="J5" s="16">
        <f t="shared" si="0"/>
        <v>26807004</v>
      </c>
      <c r="K5" s="16">
        <f t="shared" si="0"/>
        <v>26807004</v>
      </c>
      <c r="L5" s="16">
        <f>SUM(L6:L8)</f>
        <v>26807004</v>
      </c>
      <c r="M5" s="16">
        <f>SUM(M6:M8)</f>
        <v>26807004</v>
      </c>
      <c r="N5" s="17">
        <f t="shared" si="0"/>
        <v>26807004</v>
      </c>
      <c r="O5" s="18">
        <f t="shared" si="0"/>
        <v>321684048</v>
      </c>
      <c r="P5" s="16">
        <f t="shared" si="0"/>
        <v>343494516</v>
      </c>
      <c r="Q5" s="17">
        <f t="shared" si="0"/>
        <v>362066580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26807004</v>
      </c>
      <c r="D7" s="23">
        <v>26807004</v>
      </c>
      <c r="E7" s="23">
        <v>26807004</v>
      </c>
      <c r="F7" s="23">
        <v>26807004</v>
      </c>
      <c r="G7" s="23">
        <v>26807004</v>
      </c>
      <c r="H7" s="23">
        <v>26807004</v>
      </c>
      <c r="I7" s="23">
        <v>26807004</v>
      </c>
      <c r="J7" s="23">
        <v>26807004</v>
      </c>
      <c r="K7" s="23">
        <v>26807004</v>
      </c>
      <c r="L7" s="23">
        <v>26807004</v>
      </c>
      <c r="M7" s="23">
        <v>26807004</v>
      </c>
      <c r="N7" s="24">
        <v>26807004</v>
      </c>
      <c r="O7" s="25">
        <v>321684048</v>
      </c>
      <c r="P7" s="23">
        <v>343494516</v>
      </c>
      <c r="Q7" s="26">
        <v>362066580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411796</v>
      </c>
      <c r="D9" s="16">
        <f t="shared" si="1"/>
        <v>411796</v>
      </c>
      <c r="E9" s="16">
        <f t="shared" si="1"/>
        <v>411796</v>
      </c>
      <c r="F9" s="16">
        <f t="shared" si="1"/>
        <v>411796</v>
      </c>
      <c r="G9" s="16">
        <f t="shared" si="1"/>
        <v>411796</v>
      </c>
      <c r="H9" s="16">
        <f t="shared" si="1"/>
        <v>411796</v>
      </c>
      <c r="I9" s="16">
        <f t="shared" si="1"/>
        <v>411796</v>
      </c>
      <c r="J9" s="16">
        <f t="shared" si="1"/>
        <v>411796</v>
      </c>
      <c r="K9" s="16">
        <f t="shared" si="1"/>
        <v>411796</v>
      </c>
      <c r="L9" s="16">
        <f>SUM(L10:L14)</f>
        <v>411796</v>
      </c>
      <c r="M9" s="16">
        <f>SUM(M10:M14)</f>
        <v>411796</v>
      </c>
      <c r="N9" s="27">
        <f t="shared" si="1"/>
        <v>411796</v>
      </c>
      <c r="O9" s="28">
        <f t="shared" si="1"/>
        <v>4941552</v>
      </c>
      <c r="P9" s="16">
        <f t="shared" si="1"/>
        <v>5168868</v>
      </c>
      <c r="Q9" s="29">
        <f t="shared" si="1"/>
        <v>5406636</v>
      </c>
    </row>
    <row r="10" spans="1:17" ht="13.5">
      <c r="A10" s="3" t="s">
        <v>27</v>
      </c>
      <c r="B10" s="2"/>
      <c r="C10" s="19">
        <v>15072</v>
      </c>
      <c r="D10" s="19">
        <v>15072</v>
      </c>
      <c r="E10" s="19">
        <v>15072</v>
      </c>
      <c r="F10" s="19">
        <v>15072</v>
      </c>
      <c r="G10" s="19">
        <v>15072</v>
      </c>
      <c r="H10" s="19">
        <v>15072</v>
      </c>
      <c r="I10" s="19">
        <v>15072</v>
      </c>
      <c r="J10" s="19">
        <v>15072</v>
      </c>
      <c r="K10" s="19">
        <v>15072</v>
      </c>
      <c r="L10" s="19">
        <v>15072</v>
      </c>
      <c r="M10" s="19">
        <v>15072</v>
      </c>
      <c r="N10" s="20">
        <v>15072</v>
      </c>
      <c r="O10" s="21">
        <v>180864</v>
      </c>
      <c r="P10" s="19">
        <v>189192</v>
      </c>
      <c r="Q10" s="22">
        <v>197892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396724</v>
      </c>
      <c r="D12" s="19">
        <v>396724</v>
      </c>
      <c r="E12" s="19">
        <v>396724</v>
      </c>
      <c r="F12" s="19">
        <v>396724</v>
      </c>
      <c r="G12" s="19">
        <v>396724</v>
      </c>
      <c r="H12" s="19">
        <v>396724</v>
      </c>
      <c r="I12" s="19">
        <v>396724</v>
      </c>
      <c r="J12" s="19">
        <v>396724</v>
      </c>
      <c r="K12" s="19">
        <v>396724</v>
      </c>
      <c r="L12" s="19">
        <v>396724</v>
      </c>
      <c r="M12" s="19">
        <v>396724</v>
      </c>
      <c r="N12" s="20">
        <v>396724</v>
      </c>
      <c r="O12" s="21">
        <v>4760688</v>
      </c>
      <c r="P12" s="19">
        <v>4979676</v>
      </c>
      <c r="Q12" s="22">
        <v>5208744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4051009</v>
      </c>
      <c r="D15" s="16">
        <f t="shared" si="2"/>
        <v>4051009</v>
      </c>
      <c r="E15" s="16">
        <f t="shared" si="2"/>
        <v>4051009</v>
      </c>
      <c r="F15" s="16">
        <f t="shared" si="2"/>
        <v>4051009</v>
      </c>
      <c r="G15" s="16">
        <f t="shared" si="2"/>
        <v>4051009</v>
      </c>
      <c r="H15" s="16">
        <f t="shared" si="2"/>
        <v>4051009</v>
      </c>
      <c r="I15" s="16">
        <f t="shared" si="2"/>
        <v>4051009</v>
      </c>
      <c r="J15" s="16">
        <f t="shared" si="2"/>
        <v>4051009</v>
      </c>
      <c r="K15" s="16">
        <f t="shared" si="2"/>
        <v>4051009</v>
      </c>
      <c r="L15" s="16">
        <f>SUM(L16:L18)</f>
        <v>4051009</v>
      </c>
      <c r="M15" s="16">
        <f>SUM(M16:M18)</f>
        <v>4051009</v>
      </c>
      <c r="N15" s="27">
        <f t="shared" si="2"/>
        <v>4051009</v>
      </c>
      <c r="O15" s="28">
        <f t="shared" si="2"/>
        <v>48612108</v>
      </c>
      <c r="P15" s="16">
        <f t="shared" si="2"/>
        <v>52689564</v>
      </c>
      <c r="Q15" s="29">
        <f t="shared" si="2"/>
        <v>55657452</v>
      </c>
    </row>
    <row r="16" spans="1:17" ht="13.5">
      <c r="A16" s="3" t="s">
        <v>33</v>
      </c>
      <c r="B16" s="2"/>
      <c r="C16" s="19">
        <v>46926</v>
      </c>
      <c r="D16" s="19">
        <v>46926</v>
      </c>
      <c r="E16" s="19">
        <v>46926</v>
      </c>
      <c r="F16" s="19">
        <v>46926</v>
      </c>
      <c r="G16" s="19">
        <v>46926</v>
      </c>
      <c r="H16" s="19">
        <v>46926</v>
      </c>
      <c r="I16" s="19">
        <v>46926</v>
      </c>
      <c r="J16" s="19">
        <v>46926</v>
      </c>
      <c r="K16" s="19">
        <v>46926</v>
      </c>
      <c r="L16" s="19">
        <v>46926</v>
      </c>
      <c r="M16" s="19">
        <v>46926</v>
      </c>
      <c r="N16" s="20">
        <v>46926</v>
      </c>
      <c r="O16" s="21">
        <v>563112</v>
      </c>
      <c r="P16" s="19">
        <v>605556</v>
      </c>
      <c r="Q16" s="22">
        <v>620448</v>
      </c>
    </row>
    <row r="17" spans="1:17" ht="13.5">
      <c r="A17" s="3" t="s">
        <v>34</v>
      </c>
      <c r="B17" s="2"/>
      <c r="C17" s="19">
        <v>4004083</v>
      </c>
      <c r="D17" s="19">
        <v>4004083</v>
      </c>
      <c r="E17" s="19">
        <v>4004083</v>
      </c>
      <c r="F17" s="19">
        <v>4004083</v>
      </c>
      <c r="G17" s="19">
        <v>4004083</v>
      </c>
      <c r="H17" s="19">
        <v>4004083</v>
      </c>
      <c r="I17" s="19">
        <v>4004083</v>
      </c>
      <c r="J17" s="19">
        <v>4004083</v>
      </c>
      <c r="K17" s="19">
        <v>4004083</v>
      </c>
      <c r="L17" s="19">
        <v>4004083</v>
      </c>
      <c r="M17" s="19">
        <v>4004083</v>
      </c>
      <c r="N17" s="20">
        <v>4004083</v>
      </c>
      <c r="O17" s="21">
        <v>48048996</v>
      </c>
      <c r="P17" s="19">
        <v>52084008</v>
      </c>
      <c r="Q17" s="22">
        <v>55037004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5903244</v>
      </c>
      <c r="D19" s="16">
        <f t="shared" si="3"/>
        <v>5903244</v>
      </c>
      <c r="E19" s="16">
        <f t="shared" si="3"/>
        <v>5903244</v>
      </c>
      <c r="F19" s="16">
        <f t="shared" si="3"/>
        <v>5903244</v>
      </c>
      <c r="G19" s="16">
        <f t="shared" si="3"/>
        <v>5903244</v>
      </c>
      <c r="H19" s="16">
        <f t="shared" si="3"/>
        <v>5903244</v>
      </c>
      <c r="I19" s="16">
        <f t="shared" si="3"/>
        <v>5903244</v>
      </c>
      <c r="J19" s="16">
        <f t="shared" si="3"/>
        <v>5903244</v>
      </c>
      <c r="K19" s="16">
        <f t="shared" si="3"/>
        <v>5903244</v>
      </c>
      <c r="L19" s="16">
        <f>SUM(L20:L23)</f>
        <v>5903244</v>
      </c>
      <c r="M19" s="16">
        <f>SUM(M20:M23)</f>
        <v>5903244</v>
      </c>
      <c r="N19" s="27">
        <f t="shared" si="3"/>
        <v>5903244</v>
      </c>
      <c r="O19" s="28">
        <f t="shared" si="3"/>
        <v>70838928</v>
      </c>
      <c r="P19" s="16">
        <f t="shared" si="3"/>
        <v>73423908</v>
      </c>
      <c r="Q19" s="29">
        <f t="shared" si="3"/>
        <v>84637500</v>
      </c>
    </row>
    <row r="20" spans="1:17" ht="13.5">
      <c r="A20" s="3" t="s">
        <v>37</v>
      </c>
      <c r="B20" s="2"/>
      <c r="C20" s="19">
        <v>5330751</v>
      </c>
      <c r="D20" s="19">
        <v>5330751</v>
      </c>
      <c r="E20" s="19">
        <v>5330751</v>
      </c>
      <c r="F20" s="19">
        <v>5330751</v>
      </c>
      <c r="G20" s="19">
        <v>5330751</v>
      </c>
      <c r="H20" s="19">
        <v>5330751</v>
      </c>
      <c r="I20" s="19">
        <v>5330751</v>
      </c>
      <c r="J20" s="19">
        <v>5330751</v>
      </c>
      <c r="K20" s="19">
        <v>5330751</v>
      </c>
      <c r="L20" s="19">
        <v>5330751</v>
      </c>
      <c r="M20" s="19">
        <v>5330751</v>
      </c>
      <c r="N20" s="20">
        <v>5330751</v>
      </c>
      <c r="O20" s="21">
        <v>63969012</v>
      </c>
      <c r="P20" s="19">
        <v>68727996</v>
      </c>
      <c r="Q20" s="22">
        <v>79716276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572493</v>
      </c>
      <c r="D23" s="19">
        <v>572493</v>
      </c>
      <c r="E23" s="19">
        <v>572493</v>
      </c>
      <c r="F23" s="19">
        <v>572493</v>
      </c>
      <c r="G23" s="19">
        <v>572493</v>
      </c>
      <c r="H23" s="19">
        <v>572493</v>
      </c>
      <c r="I23" s="19">
        <v>572493</v>
      </c>
      <c r="J23" s="19">
        <v>572493</v>
      </c>
      <c r="K23" s="19">
        <v>572493</v>
      </c>
      <c r="L23" s="19">
        <v>572493</v>
      </c>
      <c r="M23" s="19">
        <v>572493</v>
      </c>
      <c r="N23" s="20">
        <v>572493</v>
      </c>
      <c r="O23" s="21">
        <v>6869916</v>
      </c>
      <c r="P23" s="19">
        <v>4695912</v>
      </c>
      <c r="Q23" s="22">
        <v>4921224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37173053</v>
      </c>
      <c r="D25" s="41">
        <f t="shared" si="4"/>
        <v>37173053</v>
      </c>
      <c r="E25" s="41">
        <f t="shared" si="4"/>
        <v>37173053</v>
      </c>
      <c r="F25" s="41">
        <f t="shared" si="4"/>
        <v>37173053</v>
      </c>
      <c r="G25" s="41">
        <f t="shared" si="4"/>
        <v>37173053</v>
      </c>
      <c r="H25" s="41">
        <f t="shared" si="4"/>
        <v>37173053</v>
      </c>
      <c r="I25" s="41">
        <f t="shared" si="4"/>
        <v>37173053</v>
      </c>
      <c r="J25" s="41">
        <f t="shared" si="4"/>
        <v>37173053</v>
      </c>
      <c r="K25" s="41">
        <f t="shared" si="4"/>
        <v>37173053</v>
      </c>
      <c r="L25" s="41">
        <f>+L5+L9+L15+L19+L24</f>
        <v>37173053</v>
      </c>
      <c r="M25" s="41">
        <f>+M5+M9+M15+M19+M24</f>
        <v>37173053</v>
      </c>
      <c r="N25" s="42">
        <f t="shared" si="4"/>
        <v>37173053</v>
      </c>
      <c r="O25" s="43">
        <f t="shared" si="4"/>
        <v>446076636</v>
      </c>
      <c r="P25" s="41">
        <f t="shared" si="4"/>
        <v>474776856</v>
      </c>
      <c r="Q25" s="44">
        <f t="shared" si="4"/>
        <v>507768168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15385366</v>
      </c>
      <c r="D28" s="16">
        <f t="shared" si="5"/>
        <v>15385366</v>
      </c>
      <c r="E28" s="16">
        <f>SUM(E29:E31)</f>
        <v>15385366</v>
      </c>
      <c r="F28" s="16">
        <f>SUM(F29:F31)</f>
        <v>15385366</v>
      </c>
      <c r="G28" s="16">
        <f>SUM(G29:G31)</f>
        <v>15385366</v>
      </c>
      <c r="H28" s="16">
        <f>SUM(H29:H31)</f>
        <v>15385366</v>
      </c>
      <c r="I28" s="16">
        <f t="shared" si="5"/>
        <v>15385366</v>
      </c>
      <c r="J28" s="16">
        <f t="shared" si="5"/>
        <v>15385366</v>
      </c>
      <c r="K28" s="16">
        <f t="shared" si="5"/>
        <v>15385366</v>
      </c>
      <c r="L28" s="16">
        <f>SUM(L29:L31)</f>
        <v>15385366</v>
      </c>
      <c r="M28" s="16">
        <f>SUM(M29:M31)</f>
        <v>15385366</v>
      </c>
      <c r="N28" s="17">
        <f t="shared" si="5"/>
        <v>15385366</v>
      </c>
      <c r="O28" s="18">
        <f t="shared" si="5"/>
        <v>184624392</v>
      </c>
      <c r="P28" s="16">
        <f t="shared" si="5"/>
        <v>196919184</v>
      </c>
      <c r="Q28" s="17">
        <f t="shared" si="5"/>
        <v>207056196</v>
      </c>
    </row>
    <row r="29" spans="1:17" ht="13.5">
      <c r="A29" s="3" t="s">
        <v>23</v>
      </c>
      <c r="B29" s="2"/>
      <c r="C29" s="19">
        <v>5251472</v>
      </c>
      <c r="D29" s="19">
        <v>5251472</v>
      </c>
      <c r="E29" s="19">
        <v>5251472</v>
      </c>
      <c r="F29" s="19">
        <v>5251472</v>
      </c>
      <c r="G29" s="19">
        <v>5251472</v>
      </c>
      <c r="H29" s="19">
        <v>5251472</v>
      </c>
      <c r="I29" s="19">
        <v>5251472</v>
      </c>
      <c r="J29" s="19">
        <v>5251472</v>
      </c>
      <c r="K29" s="19">
        <v>5251472</v>
      </c>
      <c r="L29" s="19">
        <v>5251472</v>
      </c>
      <c r="M29" s="19">
        <v>5251472</v>
      </c>
      <c r="N29" s="20">
        <v>5251472</v>
      </c>
      <c r="O29" s="21">
        <v>63017664</v>
      </c>
      <c r="P29" s="19">
        <v>69231384</v>
      </c>
      <c r="Q29" s="22">
        <v>72645900</v>
      </c>
    </row>
    <row r="30" spans="1:17" ht="13.5">
      <c r="A30" s="3" t="s">
        <v>24</v>
      </c>
      <c r="B30" s="2"/>
      <c r="C30" s="23">
        <v>9679127</v>
      </c>
      <c r="D30" s="23">
        <v>9679127</v>
      </c>
      <c r="E30" s="23">
        <v>9679127</v>
      </c>
      <c r="F30" s="23">
        <v>9679127</v>
      </c>
      <c r="G30" s="23">
        <v>9679127</v>
      </c>
      <c r="H30" s="23">
        <v>9679127</v>
      </c>
      <c r="I30" s="23">
        <v>9679127</v>
      </c>
      <c r="J30" s="23">
        <v>9679127</v>
      </c>
      <c r="K30" s="23">
        <v>9679127</v>
      </c>
      <c r="L30" s="23">
        <v>9679127</v>
      </c>
      <c r="M30" s="23">
        <v>9679127</v>
      </c>
      <c r="N30" s="24">
        <v>9679127</v>
      </c>
      <c r="O30" s="25">
        <v>116149524</v>
      </c>
      <c r="P30" s="23">
        <v>121746144</v>
      </c>
      <c r="Q30" s="26">
        <v>128168208</v>
      </c>
    </row>
    <row r="31" spans="1:17" ht="13.5">
      <c r="A31" s="3" t="s">
        <v>25</v>
      </c>
      <c r="B31" s="2"/>
      <c r="C31" s="19">
        <v>454767</v>
      </c>
      <c r="D31" s="19">
        <v>454767</v>
      </c>
      <c r="E31" s="19">
        <v>454767</v>
      </c>
      <c r="F31" s="19">
        <v>454767</v>
      </c>
      <c r="G31" s="19">
        <v>454767</v>
      </c>
      <c r="H31" s="19">
        <v>454767</v>
      </c>
      <c r="I31" s="19">
        <v>454767</v>
      </c>
      <c r="J31" s="19">
        <v>454767</v>
      </c>
      <c r="K31" s="19">
        <v>454767</v>
      </c>
      <c r="L31" s="19">
        <v>454767</v>
      </c>
      <c r="M31" s="19">
        <v>454767</v>
      </c>
      <c r="N31" s="20">
        <v>454767</v>
      </c>
      <c r="O31" s="21">
        <v>5457204</v>
      </c>
      <c r="P31" s="19">
        <v>5941656</v>
      </c>
      <c r="Q31" s="22">
        <v>6242088</v>
      </c>
    </row>
    <row r="32" spans="1:17" ht="13.5">
      <c r="A32" s="1" t="s">
        <v>26</v>
      </c>
      <c r="B32" s="2"/>
      <c r="C32" s="16">
        <f aca="true" t="shared" si="6" ref="C32:Q32">SUM(C33:C37)</f>
        <v>2573271</v>
      </c>
      <c r="D32" s="16">
        <f t="shared" si="6"/>
        <v>2573271</v>
      </c>
      <c r="E32" s="16">
        <f>SUM(E33:E37)</f>
        <v>2573271</v>
      </c>
      <c r="F32" s="16">
        <f>SUM(F33:F37)</f>
        <v>2573271</v>
      </c>
      <c r="G32" s="16">
        <f>SUM(G33:G37)</f>
        <v>2573271</v>
      </c>
      <c r="H32" s="16">
        <f>SUM(H33:H37)</f>
        <v>2573271</v>
      </c>
      <c r="I32" s="16">
        <f t="shared" si="6"/>
        <v>2573271</v>
      </c>
      <c r="J32" s="16">
        <f t="shared" si="6"/>
        <v>2573271</v>
      </c>
      <c r="K32" s="16">
        <f t="shared" si="6"/>
        <v>2573271</v>
      </c>
      <c r="L32" s="16">
        <f>SUM(L33:L37)</f>
        <v>2573271</v>
      </c>
      <c r="M32" s="16">
        <f>SUM(M33:M37)</f>
        <v>2573271</v>
      </c>
      <c r="N32" s="27">
        <f t="shared" si="6"/>
        <v>2573271</v>
      </c>
      <c r="O32" s="28">
        <f t="shared" si="6"/>
        <v>30879252</v>
      </c>
      <c r="P32" s="16">
        <f t="shared" si="6"/>
        <v>32062992</v>
      </c>
      <c r="Q32" s="29">
        <f t="shared" si="6"/>
        <v>33861768</v>
      </c>
    </row>
    <row r="33" spans="1:17" ht="13.5">
      <c r="A33" s="3" t="s">
        <v>27</v>
      </c>
      <c r="B33" s="2"/>
      <c r="C33" s="19">
        <v>1009757</v>
      </c>
      <c r="D33" s="19">
        <v>1009757</v>
      </c>
      <c r="E33" s="19">
        <v>1009757</v>
      </c>
      <c r="F33" s="19">
        <v>1009757</v>
      </c>
      <c r="G33" s="19">
        <v>1009757</v>
      </c>
      <c r="H33" s="19">
        <v>1009757</v>
      </c>
      <c r="I33" s="19">
        <v>1009757</v>
      </c>
      <c r="J33" s="19">
        <v>1009757</v>
      </c>
      <c r="K33" s="19">
        <v>1009757</v>
      </c>
      <c r="L33" s="19">
        <v>1009757</v>
      </c>
      <c r="M33" s="19">
        <v>1009757</v>
      </c>
      <c r="N33" s="20">
        <v>1009757</v>
      </c>
      <c r="O33" s="21">
        <v>12117084</v>
      </c>
      <c r="P33" s="19">
        <v>11862828</v>
      </c>
      <c r="Q33" s="22">
        <v>12454308</v>
      </c>
    </row>
    <row r="34" spans="1:17" ht="13.5">
      <c r="A34" s="3" t="s">
        <v>28</v>
      </c>
      <c r="B34" s="2"/>
      <c r="C34" s="19">
        <v>230724</v>
      </c>
      <c r="D34" s="19">
        <v>230724</v>
      </c>
      <c r="E34" s="19">
        <v>230724</v>
      </c>
      <c r="F34" s="19">
        <v>230724</v>
      </c>
      <c r="G34" s="19">
        <v>230724</v>
      </c>
      <c r="H34" s="19">
        <v>230724</v>
      </c>
      <c r="I34" s="19">
        <v>230724</v>
      </c>
      <c r="J34" s="19">
        <v>230724</v>
      </c>
      <c r="K34" s="19">
        <v>230724</v>
      </c>
      <c r="L34" s="19">
        <v>230724</v>
      </c>
      <c r="M34" s="19">
        <v>230724</v>
      </c>
      <c r="N34" s="20">
        <v>230724</v>
      </c>
      <c r="O34" s="21">
        <v>2768688</v>
      </c>
      <c r="P34" s="19">
        <v>2933256</v>
      </c>
      <c r="Q34" s="22">
        <v>3107748</v>
      </c>
    </row>
    <row r="35" spans="1:17" ht="13.5">
      <c r="A35" s="3" t="s">
        <v>29</v>
      </c>
      <c r="B35" s="2"/>
      <c r="C35" s="19">
        <v>1251125</v>
      </c>
      <c r="D35" s="19">
        <v>1251125</v>
      </c>
      <c r="E35" s="19">
        <v>1251125</v>
      </c>
      <c r="F35" s="19">
        <v>1251125</v>
      </c>
      <c r="G35" s="19">
        <v>1251125</v>
      </c>
      <c r="H35" s="19">
        <v>1251125</v>
      </c>
      <c r="I35" s="19">
        <v>1251125</v>
      </c>
      <c r="J35" s="19">
        <v>1251125</v>
      </c>
      <c r="K35" s="19">
        <v>1251125</v>
      </c>
      <c r="L35" s="19">
        <v>1251125</v>
      </c>
      <c r="M35" s="19">
        <v>1251125</v>
      </c>
      <c r="N35" s="20">
        <v>1251125</v>
      </c>
      <c r="O35" s="21">
        <v>15013500</v>
      </c>
      <c r="P35" s="19">
        <v>16225152</v>
      </c>
      <c r="Q35" s="22">
        <v>17192208</v>
      </c>
    </row>
    <row r="36" spans="1:17" ht="13.5">
      <c r="A36" s="3" t="s">
        <v>30</v>
      </c>
      <c r="B36" s="2"/>
      <c r="C36" s="19">
        <v>81665</v>
      </c>
      <c r="D36" s="19">
        <v>81665</v>
      </c>
      <c r="E36" s="19">
        <v>81665</v>
      </c>
      <c r="F36" s="19">
        <v>81665</v>
      </c>
      <c r="G36" s="19">
        <v>81665</v>
      </c>
      <c r="H36" s="19">
        <v>81665</v>
      </c>
      <c r="I36" s="19">
        <v>81665</v>
      </c>
      <c r="J36" s="19">
        <v>81665</v>
      </c>
      <c r="K36" s="19">
        <v>81665</v>
      </c>
      <c r="L36" s="19">
        <v>81665</v>
      </c>
      <c r="M36" s="19">
        <v>81665</v>
      </c>
      <c r="N36" s="20">
        <v>81665</v>
      </c>
      <c r="O36" s="21">
        <v>979980</v>
      </c>
      <c r="P36" s="19">
        <v>1041756</v>
      </c>
      <c r="Q36" s="22">
        <v>1107504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8351325</v>
      </c>
      <c r="D38" s="16">
        <f t="shared" si="7"/>
        <v>8351325</v>
      </c>
      <c r="E38" s="16">
        <f>SUM(E39:E41)</f>
        <v>8351325</v>
      </c>
      <c r="F38" s="16">
        <f>SUM(F39:F41)</f>
        <v>8351325</v>
      </c>
      <c r="G38" s="16">
        <f>SUM(G39:G41)</f>
        <v>8351325</v>
      </c>
      <c r="H38" s="16">
        <f>SUM(H39:H41)</f>
        <v>8351325</v>
      </c>
      <c r="I38" s="16">
        <f t="shared" si="7"/>
        <v>8351325</v>
      </c>
      <c r="J38" s="16">
        <f t="shared" si="7"/>
        <v>8351325</v>
      </c>
      <c r="K38" s="16">
        <f t="shared" si="7"/>
        <v>8351325</v>
      </c>
      <c r="L38" s="16">
        <f>SUM(L39:L41)</f>
        <v>8351325</v>
      </c>
      <c r="M38" s="16">
        <f>SUM(M39:M41)</f>
        <v>8351325</v>
      </c>
      <c r="N38" s="27">
        <f t="shared" si="7"/>
        <v>8351325</v>
      </c>
      <c r="O38" s="28">
        <f t="shared" si="7"/>
        <v>100215900</v>
      </c>
      <c r="P38" s="16">
        <f t="shared" si="7"/>
        <v>90507528</v>
      </c>
      <c r="Q38" s="29">
        <f t="shared" si="7"/>
        <v>95107020</v>
      </c>
    </row>
    <row r="39" spans="1:17" ht="13.5">
      <c r="A39" s="3" t="s">
        <v>33</v>
      </c>
      <c r="B39" s="2"/>
      <c r="C39" s="19">
        <v>2351771</v>
      </c>
      <c r="D39" s="19">
        <v>2351771</v>
      </c>
      <c r="E39" s="19">
        <v>2351771</v>
      </c>
      <c r="F39" s="19">
        <v>2351771</v>
      </c>
      <c r="G39" s="19">
        <v>2351771</v>
      </c>
      <c r="H39" s="19">
        <v>2351771</v>
      </c>
      <c r="I39" s="19">
        <v>2351771</v>
      </c>
      <c r="J39" s="19">
        <v>2351771</v>
      </c>
      <c r="K39" s="19">
        <v>2351771</v>
      </c>
      <c r="L39" s="19">
        <v>2351771</v>
      </c>
      <c r="M39" s="19">
        <v>2351771</v>
      </c>
      <c r="N39" s="20">
        <v>2351771</v>
      </c>
      <c r="O39" s="21">
        <v>28221252</v>
      </c>
      <c r="P39" s="19">
        <v>30413964</v>
      </c>
      <c r="Q39" s="22">
        <v>32075172</v>
      </c>
    </row>
    <row r="40" spans="1:17" ht="13.5">
      <c r="A40" s="3" t="s">
        <v>34</v>
      </c>
      <c r="B40" s="2"/>
      <c r="C40" s="19">
        <v>5803434</v>
      </c>
      <c r="D40" s="19">
        <v>5803434</v>
      </c>
      <c r="E40" s="19">
        <v>5803434</v>
      </c>
      <c r="F40" s="19">
        <v>5803434</v>
      </c>
      <c r="G40" s="19">
        <v>5803434</v>
      </c>
      <c r="H40" s="19">
        <v>5803434</v>
      </c>
      <c r="I40" s="19">
        <v>5803434</v>
      </c>
      <c r="J40" s="19">
        <v>5803434</v>
      </c>
      <c r="K40" s="19">
        <v>5803434</v>
      </c>
      <c r="L40" s="19">
        <v>5803434</v>
      </c>
      <c r="M40" s="19">
        <v>5803434</v>
      </c>
      <c r="N40" s="20">
        <v>5803434</v>
      </c>
      <c r="O40" s="21">
        <v>69641208</v>
      </c>
      <c r="P40" s="19">
        <v>57600612</v>
      </c>
      <c r="Q40" s="22">
        <v>60390960</v>
      </c>
    </row>
    <row r="41" spans="1:17" ht="13.5">
      <c r="A41" s="3" t="s">
        <v>35</v>
      </c>
      <c r="B41" s="2"/>
      <c r="C41" s="19">
        <v>196120</v>
      </c>
      <c r="D41" s="19">
        <v>196120</v>
      </c>
      <c r="E41" s="19">
        <v>196120</v>
      </c>
      <c r="F41" s="19">
        <v>196120</v>
      </c>
      <c r="G41" s="19">
        <v>196120</v>
      </c>
      <c r="H41" s="19">
        <v>196120</v>
      </c>
      <c r="I41" s="19">
        <v>196120</v>
      </c>
      <c r="J41" s="19">
        <v>196120</v>
      </c>
      <c r="K41" s="19">
        <v>196120</v>
      </c>
      <c r="L41" s="19">
        <v>196120</v>
      </c>
      <c r="M41" s="19">
        <v>196120</v>
      </c>
      <c r="N41" s="20">
        <v>196120</v>
      </c>
      <c r="O41" s="21">
        <v>2353440</v>
      </c>
      <c r="P41" s="19">
        <v>2492952</v>
      </c>
      <c r="Q41" s="22">
        <v>2640888</v>
      </c>
    </row>
    <row r="42" spans="1:17" ht="13.5">
      <c r="A42" s="1" t="s">
        <v>36</v>
      </c>
      <c r="B42" s="4"/>
      <c r="C42" s="16">
        <f aca="true" t="shared" si="8" ref="C42:Q42">SUM(C43:C46)</f>
        <v>8657552</v>
      </c>
      <c r="D42" s="16">
        <f t="shared" si="8"/>
        <v>8657552</v>
      </c>
      <c r="E42" s="16">
        <f>SUM(E43:E46)</f>
        <v>8657552</v>
      </c>
      <c r="F42" s="16">
        <f>SUM(F43:F46)</f>
        <v>8657552</v>
      </c>
      <c r="G42" s="16">
        <f>SUM(G43:G46)</f>
        <v>8657552</v>
      </c>
      <c r="H42" s="16">
        <f>SUM(H43:H46)</f>
        <v>8657552</v>
      </c>
      <c r="I42" s="16">
        <f t="shared" si="8"/>
        <v>8657552</v>
      </c>
      <c r="J42" s="16">
        <f t="shared" si="8"/>
        <v>8657552</v>
      </c>
      <c r="K42" s="16">
        <f t="shared" si="8"/>
        <v>8657552</v>
      </c>
      <c r="L42" s="16">
        <f>SUM(L43:L46)</f>
        <v>8657552</v>
      </c>
      <c r="M42" s="16">
        <f>SUM(M43:M46)</f>
        <v>8657552</v>
      </c>
      <c r="N42" s="27">
        <f t="shared" si="8"/>
        <v>8657552</v>
      </c>
      <c r="O42" s="28">
        <f t="shared" si="8"/>
        <v>103890624</v>
      </c>
      <c r="P42" s="16">
        <f t="shared" si="8"/>
        <v>78814548</v>
      </c>
      <c r="Q42" s="29">
        <f t="shared" si="8"/>
        <v>86809740</v>
      </c>
    </row>
    <row r="43" spans="1:17" ht="13.5">
      <c r="A43" s="3" t="s">
        <v>37</v>
      </c>
      <c r="B43" s="2"/>
      <c r="C43" s="19">
        <v>6493907</v>
      </c>
      <c r="D43" s="19">
        <v>6493907</v>
      </c>
      <c r="E43" s="19">
        <v>6493907</v>
      </c>
      <c r="F43" s="19">
        <v>6493907</v>
      </c>
      <c r="G43" s="19">
        <v>6493907</v>
      </c>
      <c r="H43" s="19">
        <v>6493907</v>
      </c>
      <c r="I43" s="19">
        <v>6493907</v>
      </c>
      <c r="J43" s="19">
        <v>6493907</v>
      </c>
      <c r="K43" s="19">
        <v>6493907</v>
      </c>
      <c r="L43" s="19">
        <v>6493907</v>
      </c>
      <c r="M43" s="19">
        <v>6493907</v>
      </c>
      <c r="N43" s="20">
        <v>6493907</v>
      </c>
      <c r="O43" s="21">
        <v>77926884</v>
      </c>
      <c r="P43" s="19">
        <v>51192000</v>
      </c>
      <c r="Q43" s="22">
        <v>55086576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2163645</v>
      </c>
      <c r="D46" s="19">
        <v>2163645</v>
      </c>
      <c r="E46" s="19">
        <v>2163645</v>
      </c>
      <c r="F46" s="19">
        <v>2163645</v>
      </c>
      <c r="G46" s="19">
        <v>2163645</v>
      </c>
      <c r="H46" s="19">
        <v>2163645</v>
      </c>
      <c r="I46" s="19">
        <v>2163645</v>
      </c>
      <c r="J46" s="19">
        <v>2163645</v>
      </c>
      <c r="K46" s="19">
        <v>2163645</v>
      </c>
      <c r="L46" s="19">
        <v>2163645</v>
      </c>
      <c r="M46" s="19">
        <v>2163645</v>
      </c>
      <c r="N46" s="20">
        <v>2163645</v>
      </c>
      <c r="O46" s="21">
        <v>25963740</v>
      </c>
      <c r="P46" s="19">
        <v>27622548</v>
      </c>
      <c r="Q46" s="22">
        <v>31723164</v>
      </c>
    </row>
    <row r="47" spans="1:17" ht="13.5">
      <c r="A47" s="1" t="s">
        <v>41</v>
      </c>
      <c r="B47" s="4"/>
      <c r="C47" s="16">
        <v>298344</v>
      </c>
      <c r="D47" s="16">
        <v>298344</v>
      </c>
      <c r="E47" s="16">
        <v>298344</v>
      </c>
      <c r="F47" s="16">
        <v>298344</v>
      </c>
      <c r="G47" s="16">
        <v>298344</v>
      </c>
      <c r="H47" s="16">
        <v>298344</v>
      </c>
      <c r="I47" s="16">
        <v>298344</v>
      </c>
      <c r="J47" s="16">
        <v>298344</v>
      </c>
      <c r="K47" s="16">
        <v>298344</v>
      </c>
      <c r="L47" s="16">
        <v>298344</v>
      </c>
      <c r="M47" s="16">
        <v>298344</v>
      </c>
      <c r="N47" s="27">
        <v>298344</v>
      </c>
      <c r="O47" s="28">
        <v>3580128</v>
      </c>
      <c r="P47" s="16">
        <v>3969636</v>
      </c>
      <c r="Q47" s="29">
        <v>4191144</v>
      </c>
    </row>
    <row r="48" spans="1:17" ht="13.5">
      <c r="A48" s="5" t="s">
        <v>44</v>
      </c>
      <c r="B48" s="6"/>
      <c r="C48" s="41">
        <f aca="true" t="shared" si="9" ref="C48:Q48">+C28+C32+C38+C42+C47</f>
        <v>35265858</v>
      </c>
      <c r="D48" s="41">
        <f t="shared" si="9"/>
        <v>35265858</v>
      </c>
      <c r="E48" s="41">
        <f>+E28+E32+E38+E42+E47</f>
        <v>35265858</v>
      </c>
      <c r="F48" s="41">
        <f>+F28+F32+F38+F42+F47</f>
        <v>35265858</v>
      </c>
      <c r="G48" s="41">
        <f>+G28+G32+G38+G42+G47</f>
        <v>35265858</v>
      </c>
      <c r="H48" s="41">
        <f>+H28+H32+H38+H42+H47</f>
        <v>35265858</v>
      </c>
      <c r="I48" s="41">
        <f t="shared" si="9"/>
        <v>35265858</v>
      </c>
      <c r="J48" s="41">
        <f t="shared" si="9"/>
        <v>35265858</v>
      </c>
      <c r="K48" s="41">
        <f t="shared" si="9"/>
        <v>35265858</v>
      </c>
      <c r="L48" s="41">
        <f>+L28+L32+L38+L42+L47</f>
        <v>35265858</v>
      </c>
      <c r="M48" s="41">
        <f>+M28+M32+M38+M42+M47</f>
        <v>35265858</v>
      </c>
      <c r="N48" s="42">
        <f t="shared" si="9"/>
        <v>35265858</v>
      </c>
      <c r="O48" s="43">
        <f t="shared" si="9"/>
        <v>423190296</v>
      </c>
      <c r="P48" s="41">
        <f t="shared" si="9"/>
        <v>402273888</v>
      </c>
      <c r="Q48" s="44">
        <f t="shared" si="9"/>
        <v>427025868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1907195</v>
      </c>
      <c r="D49" s="45">
        <f t="shared" si="10"/>
        <v>1907195</v>
      </c>
      <c r="E49" s="45">
        <f t="shared" si="10"/>
        <v>1907195</v>
      </c>
      <c r="F49" s="45">
        <f t="shared" si="10"/>
        <v>1907195</v>
      </c>
      <c r="G49" s="45">
        <f t="shared" si="10"/>
        <v>1907195</v>
      </c>
      <c r="H49" s="45">
        <f t="shared" si="10"/>
        <v>1907195</v>
      </c>
      <c r="I49" s="45">
        <f t="shared" si="10"/>
        <v>1907195</v>
      </c>
      <c r="J49" s="45">
        <f t="shared" si="10"/>
        <v>1907195</v>
      </c>
      <c r="K49" s="45">
        <f t="shared" si="10"/>
        <v>1907195</v>
      </c>
      <c r="L49" s="45">
        <f>+L25-L48</f>
        <v>1907195</v>
      </c>
      <c r="M49" s="45">
        <f>+M25-M48</f>
        <v>1907195</v>
      </c>
      <c r="N49" s="46">
        <f t="shared" si="10"/>
        <v>1907195</v>
      </c>
      <c r="O49" s="47">
        <f t="shared" si="10"/>
        <v>22886340</v>
      </c>
      <c r="P49" s="45">
        <f t="shared" si="10"/>
        <v>72502968</v>
      </c>
      <c r="Q49" s="48">
        <f t="shared" si="10"/>
        <v>80742300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17963583</v>
      </c>
      <c r="D5" s="16">
        <f t="shared" si="0"/>
        <v>17963583</v>
      </c>
      <c r="E5" s="16">
        <f t="shared" si="0"/>
        <v>17963583</v>
      </c>
      <c r="F5" s="16">
        <f t="shared" si="0"/>
        <v>17963583</v>
      </c>
      <c r="G5" s="16">
        <f t="shared" si="0"/>
        <v>17963583</v>
      </c>
      <c r="H5" s="16">
        <f t="shared" si="0"/>
        <v>17963557</v>
      </c>
      <c r="I5" s="16">
        <f t="shared" si="0"/>
        <v>17963583</v>
      </c>
      <c r="J5" s="16">
        <f t="shared" si="0"/>
        <v>17963583</v>
      </c>
      <c r="K5" s="16">
        <f t="shared" si="0"/>
        <v>17963583</v>
      </c>
      <c r="L5" s="16">
        <f>SUM(L6:L8)</f>
        <v>17963583</v>
      </c>
      <c r="M5" s="16">
        <f>SUM(M6:M8)</f>
        <v>17963583</v>
      </c>
      <c r="N5" s="17">
        <f t="shared" si="0"/>
        <v>17963583</v>
      </c>
      <c r="O5" s="18">
        <f t="shared" si="0"/>
        <v>215562970</v>
      </c>
      <c r="P5" s="16">
        <f t="shared" si="0"/>
        <v>249692908</v>
      </c>
      <c r="Q5" s="17">
        <f t="shared" si="0"/>
        <v>260611627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>
        <v>26834868</v>
      </c>
      <c r="Q6" s="22">
        <v>27988767</v>
      </c>
    </row>
    <row r="7" spans="1:17" ht="13.5">
      <c r="A7" s="3" t="s">
        <v>24</v>
      </c>
      <c r="B7" s="2"/>
      <c r="C7" s="23">
        <v>17963583</v>
      </c>
      <c r="D7" s="23">
        <v>17963583</v>
      </c>
      <c r="E7" s="23">
        <v>17963583</v>
      </c>
      <c r="F7" s="23">
        <v>17963583</v>
      </c>
      <c r="G7" s="23">
        <v>17963583</v>
      </c>
      <c r="H7" s="23">
        <v>17963557</v>
      </c>
      <c r="I7" s="23">
        <v>17963583</v>
      </c>
      <c r="J7" s="23">
        <v>17963583</v>
      </c>
      <c r="K7" s="23">
        <v>17963583</v>
      </c>
      <c r="L7" s="23">
        <v>17963583</v>
      </c>
      <c r="M7" s="23">
        <v>17963583</v>
      </c>
      <c r="N7" s="24">
        <v>17963583</v>
      </c>
      <c r="O7" s="25">
        <v>215562970</v>
      </c>
      <c r="P7" s="23">
        <v>222858040</v>
      </c>
      <c r="Q7" s="26">
        <v>232622860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266917</v>
      </c>
      <c r="D9" s="16">
        <f t="shared" si="1"/>
        <v>266917</v>
      </c>
      <c r="E9" s="16">
        <f t="shared" si="1"/>
        <v>266917</v>
      </c>
      <c r="F9" s="16">
        <f t="shared" si="1"/>
        <v>266917</v>
      </c>
      <c r="G9" s="16">
        <f t="shared" si="1"/>
        <v>266917</v>
      </c>
      <c r="H9" s="16">
        <f t="shared" si="1"/>
        <v>266913</v>
      </c>
      <c r="I9" s="16">
        <f t="shared" si="1"/>
        <v>266917</v>
      </c>
      <c r="J9" s="16">
        <f t="shared" si="1"/>
        <v>266917</v>
      </c>
      <c r="K9" s="16">
        <f t="shared" si="1"/>
        <v>266917</v>
      </c>
      <c r="L9" s="16">
        <f>SUM(L10:L14)</f>
        <v>266917</v>
      </c>
      <c r="M9" s="16">
        <f>SUM(M10:M14)</f>
        <v>266917</v>
      </c>
      <c r="N9" s="27">
        <f t="shared" si="1"/>
        <v>266917</v>
      </c>
      <c r="O9" s="28">
        <f t="shared" si="1"/>
        <v>3203000</v>
      </c>
      <c r="P9" s="16">
        <f t="shared" si="1"/>
        <v>2827338</v>
      </c>
      <c r="Q9" s="29">
        <f t="shared" si="1"/>
        <v>2948913</v>
      </c>
    </row>
    <row r="10" spans="1:17" ht="13.5">
      <c r="A10" s="3" t="s">
        <v>27</v>
      </c>
      <c r="B10" s="2"/>
      <c r="C10" s="19">
        <v>41917</v>
      </c>
      <c r="D10" s="19">
        <v>41917</v>
      </c>
      <c r="E10" s="19">
        <v>41917</v>
      </c>
      <c r="F10" s="19">
        <v>41917</v>
      </c>
      <c r="G10" s="19">
        <v>41917</v>
      </c>
      <c r="H10" s="19">
        <v>41913</v>
      </c>
      <c r="I10" s="19">
        <v>41917</v>
      </c>
      <c r="J10" s="19">
        <v>41917</v>
      </c>
      <c r="K10" s="19">
        <v>41917</v>
      </c>
      <c r="L10" s="19">
        <v>41917</v>
      </c>
      <c r="M10" s="19">
        <v>41917</v>
      </c>
      <c r="N10" s="20">
        <v>41917</v>
      </c>
      <c r="O10" s="21">
        <v>503000</v>
      </c>
      <c r="P10" s="19">
        <v>3138</v>
      </c>
      <c r="Q10" s="22">
        <v>3273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225000</v>
      </c>
      <c r="D12" s="19">
        <v>225000</v>
      </c>
      <c r="E12" s="19">
        <v>225000</v>
      </c>
      <c r="F12" s="19">
        <v>225000</v>
      </c>
      <c r="G12" s="19">
        <v>225000</v>
      </c>
      <c r="H12" s="19">
        <v>225000</v>
      </c>
      <c r="I12" s="19">
        <v>225000</v>
      </c>
      <c r="J12" s="19">
        <v>225000</v>
      </c>
      <c r="K12" s="19">
        <v>225000</v>
      </c>
      <c r="L12" s="19">
        <v>225000</v>
      </c>
      <c r="M12" s="19">
        <v>225000</v>
      </c>
      <c r="N12" s="20">
        <v>225000</v>
      </c>
      <c r="O12" s="21">
        <v>2700000</v>
      </c>
      <c r="P12" s="19">
        <v>2824200</v>
      </c>
      <c r="Q12" s="22">
        <v>2945640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3745417</v>
      </c>
      <c r="D15" s="16">
        <f t="shared" si="2"/>
        <v>3745417</v>
      </c>
      <c r="E15" s="16">
        <f t="shared" si="2"/>
        <v>3745417</v>
      </c>
      <c r="F15" s="16">
        <f t="shared" si="2"/>
        <v>3745417</v>
      </c>
      <c r="G15" s="16">
        <f t="shared" si="2"/>
        <v>3745417</v>
      </c>
      <c r="H15" s="16">
        <f t="shared" si="2"/>
        <v>3745413</v>
      </c>
      <c r="I15" s="16">
        <f t="shared" si="2"/>
        <v>3745417</v>
      </c>
      <c r="J15" s="16">
        <f t="shared" si="2"/>
        <v>3745417</v>
      </c>
      <c r="K15" s="16">
        <f t="shared" si="2"/>
        <v>3745417</v>
      </c>
      <c r="L15" s="16">
        <f>SUM(L16:L18)</f>
        <v>3745417</v>
      </c>
      <c r="M15" s="16">
        <f>SUM(M16:M18)</f>
        <v>3745417</v>
      </c>
      <c r="N15" s="27">
        <f t="shared" si="2"/>
        <v>3745417</v>
      </c>
      <c r="O15" s="28">
        <f t="shared" si="2"/>
        <v>44945000</v>
      </c>
      <c r="P15" s="16">
        <f t="shared" si="2"/>
        <v>46098380</v>
      </c>
      <c r="Q15" s="29">
        <f t="shared" si="2"/>
        <v>52368729</v>
      </c>
    </row>
    <row r="16" spans="1:17" ht="13.5">
      <c r="A16" s="3" t="s">
        <v>33</v>
      </c>
      <c r="B16" s="2"/>
      <c r="C16" s="19">
        <v>1495000</v>
      </c>
      <c r="D16" s="19">
        <v>1495000</v>
      </c>
      <c r="E16" s="19">
        <v>1495000</v>
      </c>
      <c r="F16" s="19">
        <v>1495000</v>
      </c>
      <c r="G16" s="19">
        <v>1495000</v>
      </c>
      <c r="H16" s="19">
        <v>1495000</v>
      </c>
      <c r="I16" s="19">
        <v>1495000</v>
      </c>
      <c r="J16" s="19">
        <v>1495000</v>
      </c>
      <c r="K16" s="19">
        <v>1495000</v>
      </c>
      <c r="L16" s="19">
        <v>1495000</v>
      </c>
      <c r="M16" s="19">
        <v>1495000</v>
      </c>
      <c r="N16" s="20">
        <v>1495000</v>
      </c>
      <c r="O16" s="21">
        <v>17940000</v>
      </c>
      <c r="P16" s="19">
        <v>17031380</v>
      </c>
      <c r="Q16" s="22">
        <v>21792729</v>
      </c>
    </row>
    <row r="17" spans="1:17" ht="13.5">
      <c r="A17" s="3" t="s">
        <v>34</v>
      </c>
      <c r="B17" s="2"/>
      <c r="C17" s="19">
        <v>2250417</v>
      </c>
      <c r="D17" s="19">
        <v>2250417</v>
      </c>
      <c r="E17" s="19">
        <v>2250417</v>
      </c>
      <c r="F17" s="19">
        <v>2250417</v>
      </c>
      <c r="G17" s="19">
        <v>2250417</v>
      </c>
      <c r="H17" s="19">
        <v>2250413</v>
      </c>
      <c r="I17" s="19">
        <v>2250417</v>
      </c>
      <c r="J17" s="19">
        <v>2250417</v>
      </c>
      <c r="K17" s="19">
        <v>2250417</v>
      </c>
      <c r="L17" s="19">
        <v>2250417</v>
      </c>
      <c r="M17" s="19">
        <v>2250417</v>
      </c>
      <c r="N17" s="20">
        <v>2250417</v>
      </c>
      <c r="O17" s="21">
        <v>27005000</v>
      </c>
      <c r="P17" s="19">
        <v>29067000</v>
      </c>
      <c r="Q17" s="22">
        <v>30576000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21975917</v>
      </c>
      <c r="D25" s="41">
        <f t="shared" si="4"/>
        <v>21975917</v>
      </c>
      <c r="E25" s="41">
        <f t="shared" si="4"/>
        <v>21975917</v>
      </c>
      <c r="F25" s="41">
        <f t="shared" si="4"/>
        <v>21975917</v>
      </c>
      <c r="G25" s="41">
        <f t="shared" si="4"/>
        <v>21975917</v>
      </c>
      <c r="H25" s="41">
        <f t="shared" si="4"/>
        <v>21975883</v>
      </c>
      <c r="I25" s="41">
        <f t="shared" si="4"/>
        <v>21975917</v>
      </c>
      <c r="J25" s="41">
        <f t="shared" si="4"/>
        <v>21975917</v>
      </c>
      <c r="K25" s="41">
        <f t="shared" si="4"/>
        <v>21975917</v>
      </c>
      <c r="L25" s="41">
        <f>+L5+L9+L15+L19+L24</f>
        <v>21975917</v>
      </c>
      <c r="M25" s="41">
        <f>+M5+M9+M15+M19+M24</f>
        <v>21975917</v>
      </c>
      <c r="N25" s="42">
        <f t="shared" si="4"/>
        <v>21975917</v>
      </c>
      <c r="O25" s="43">
        <f t="shared" si="4"/>
        <v>263710970</v>
      </c>
      <c r="P25" s="41">
        <f t="shared" si="4"/>
        <v>298618626</v>
      </c>
      <c r="Q25" s="44">
        <f t="shared" si="4"/>
        <v>315929269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12183314</v>
      </c>
      <c r="D28" s="16">
        <f t="shared" si="5"/>
        <v>12183314</v>
      </c>
      <c r="E28" s="16">
        <f>SUM(E29:E31)</f>
        <v>12183314</v>
      </c>
      <c r="F28" s="16">
        <f>SUM(F29:F31)</f>
        <v>12183314</v>
      </c>
      <c r="G28" s="16">
        <f>SUM(G29:G31)</f>
        <v>12183314</v>
      </c>
      <c r="H28" s="16">
        <f>SUM(H29:H31)</f>
        <v>12183247</v>
      </c>
      <c r="I28" s="16">
        <f t="shared" si="5"/>
        <v>12183314</v>
      </c>
      <c r="J28" s="16">
        <f t="shared" si="5"/>
        <v>12183314</v>
      </c>
      <c r="K28" s="16">
        <f t="shared" si="5"/>
        <v>12183314</v>
      </c>
      <c r="L28" s="16">
        <f>SUM(L29:L31)</f>
        <v>12183314</v>
      </c>
      <c r="M28" s="16">
        <f>SUM(M29:M31)</f>
        <v>12183314</v>
      </c>
      <c r="N28" s="17">
        <f t="shared" si="5"/>
        <v>12183314</v>
      </c>
      <c r="O28" s="18">
        <f t="shared" si="5"/>
        <v>146199701</v>
      </c>
      <c r="P28" s="16">
        <f t="shared" si="5"/>
        <v>162064106</v>
      </c>
      <c r="Q28" s="17">
        <f t="shared" si="5"/>
        <v>168433175</v>
      </c>
    </row>
    <row r="29" spans="1:17" ht="13.5">
      <c r="A29" s="3" t="s">
        <v>23</v>
      </c>
      <c r="B29" s="2"/>
      <c r="C29" s="19">
        <v>2674019</v>
      </c>
      <c r="D29" s="19">
        <v>2674019</v>
      </c>
      <c r="E29" s="19">
        <v>2674019</v>
      </c>
      <c r="F29" s="19">
        <v>2674019</v>
      </c>
      <c r="G29" s="19">
        <v>2674019</v>
      </c>
      <c r="H29" s="19">
        <v>2674054</v>
      </c>
      <c r="I29" s="19">
        <v>2674019</v>
      </c>
      <c r="J29" s="19">
        <v>2674019</v>
      </c>
      <c r="K29" s="19">
        <v>2674019</v>
      </c>
      <c r="L29" s="19">
        <v>2674019</v>
      </c>
      <c r="M29" s="19">
        <v>2674019</v>
      </c>
      <c r="N29" s="20">
        <v>2674019</v>
      </c>
      <c r="O29" s="21">
        <v>32088263</v>
      </c>
      <c r="P29" s="19">
        <v>36513274</v>
      </c>
      <c r="Q29" s="22">
        <v>37780971</v>
      </c>
    </row>
    <row r="30" spans="1:17" ht="13.5">
      <c r="A30" s="3" t="s">
        <v>24</v>
      </c>
      <c r="B30" s="2"/>
      <c r="C30" s="23">
        <v>9440422</v>
      </c>
      <c r="D30" s="23">
        <v>9440422</v>
      </c>
      <c r="E30" s="23">
        <v>9440422</v>
      </c>
      <c r="F30" s="23">
        <v>9440422</v>
      </c>
      <c r="G30" s="23">
        <v>9440422</v>
      </c>
      <c r="H30" s="23">
        <v>9440318</v>
      </c>
      <c r="I30" s="23">
        <v>9440422</v>
      </c>
      <c r="J30" s="23">
        <v>9440422</v>
      </c>
      <c r="K30" s="23">
        <v>9440422</v>
      </c>
      <c r="L30" s="23">
        <v>9440422</v>
      </c>
      <c r="M30" s="23">
        <v>9440422</v>
      </c>
      <c r="N30" s="24">
        <v>9440422</v>
      </c>
      <c r="O30" s="25">
        <v>113284960</v>
      </c>
      <c r="P30" s="23">
        <v>124801396</v>
      </c>
      <c r="Q30" s="26">
        <v>129870543</v>
      </c>
    </row>
    <row r="31" spans="1:17" ht="13.5">
      <c r="A31" s="3" t="s">
        <v>25</v>
      </c>
      <c r="B31" s="2"/>
      <c r="C31" s="19">
        <v>68873</v>
      </c>
      <c r="D31" s="19">
        <v>68873</v>
      </c>
      <c r="E31" s="19">
        <v>68873</v>
      </c>
      <c r="F31" s="19">
        <v>68873</v>
      </c>
      <c r="G31" s="19">
        <v>68873</v>
      </c>
      <c r="H31" s="19">
        <v>68875</v>
      </c>
      <c r="I31" s="19">
        <v>68873</v>
      </c>
      <c r="J31" s="19">
        <v>68873</v>
      </c>
      <c r="K31" s="19">
        <v>68873</v>
      </c>
      <c r="L31" s="19">
        <v>68873</v>
      </c>
      <c r="M31" s="19">
        <v>68873</v>
      </c>
      <c r="N31" s="20">
        <v>68873</v>
      </c>
      <c r="O31" s="21">
        <v>826478</v>
      </c>
      <c r="P31" s="19">
        <v>749436</v>
      </c>
      <c r="Q31" s="22">
        <v>781661</v>
      </c>
    </row>
    <row r="32" spans="1:17" ht="13.5">
      <c r="A32" s="1" t="s">
        <v>26</v>
      </c>
      <c r="B32" s="2"/>
      <c r="C32" s="16">
        <f aca="true" t="shared" si="6" ref="C32:Q32">SUM(C33:C37)</f>
        <v>2766384</v>
      </c>
      <c r="D32" s="16">
        <f t="shared" si="6"/>
        <v>2766384</v>
      </c>
      <c r="E32" s="16">
        <f>SUM(E33:E37)</f>
        <v>2766384</v>
      </c>
      <c r="F32" s="16">
        <f>SUM(F33:F37)</f>
        <v>2766384</v>
      </c>
      <c r="G32" s="16">
        <f>SUM(G33:G37)</f>
        <v>2766384</v>
      </c>
      <c r="H32" s="16">
        <f>SUM(H33:H37)</f>
        <v>2766411</v>
      </c>
      <c r="I32" s="16">
        <f t="shared" si="6"/>
        <v>2766384</v>
      </c>
      <c r="J32" s="16">
        <f t="shared" si="6"/>
        <v>2766384</v>
      </c>
      <c r="K32" s="16">
        <f t="shared" si="6"/>
        <v>2766384</v>
      </c>
      <c r="L32" s="16">
        <f>SUM(L33:L37)</f>
        <v>2766384</v>
      </c>
      <c r="M32" s="16">
        <f>SUM(M33:M37)</f>
        <v>2766384</v>
      </c>
      <c r="N32" s="27">
        <f t="shared" si="6"/>
        <v>2766384</v>
      </c>
      <c r="O32" s="28">
        <f t="shared" si="6"/>
        <v>33196635</v>
      </c>
      <c r="P32" s="16">
        <f t="shared" si="6"/>
        <v>26142733</v>
      </c>
      <c r="Q32" s="29">
        <f t="shared" si="6"/>
        <v>27238611</v>
      </c>
    </row>
    <row r="33" spans="1:17" ht="13.5">
      <c r="A33" s="3" t="s">
        <v>27</v>
      </c>
      <c r="B33" s="2"/>
      <c r="C33" s="19">
        <v>2301602</v>
      </c>
      <c r="D33" s="19">
        <v>2301602</v>
      </c>
      <c r="E33" s="19">
        <v>2301602</v>
      </c>
      <c r="F33" s="19">
        <v>2301602</v>
      </c>
      <c r="G33" s="19">
        <v>2301602</v>
      </c>
      <c r="H33" s="19">
        <v>2301613</v>
      </c>
      <c r="I33" s="19">
        <v>2301602</v>
      </c>
      <c r="J33" s="19">
        <v>2301602</v>
      </c>
      <c r="K33" s="19">
        <v>2301602</v>
      </c>
      <c r="L33" s="19">
        <v>2301602</v>
      </c>
      <c r="M33" s="19">
        <v>2301602</v>
      </c>
      <c r="N33" s="20">
        <v>2301602</v>
      </c>
      <c r="O33" s="21">
        <v>27619235</v>
      </c>
      <c r="P33" s="19">
        <v>21963963</v>
      </c>
      <c r="Q33" s="22">
        <v>22880154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364782</v>
      </c>
      <c r="D35" s="19">
        <v>364782</v>
      </c>
      <c r="E35" s="19">
        <v>364782</v>
      </c>
      <c r="F35" s="19">
        <v>364782</v>
      </c>
      <c r="G35" s="19">
        <v>364782</v>
      </c>
      <c r="H35" s="19">
        <v>364798</v>
      </c>
      <c r="I35" s="19">
        <v>364782</v>
      </c>
      <c r="J35" s="19">
        <v>364782</v>
      </c>
      <c r="K35" s="19">
        <v>364782</v>
      </c>
      <c r="L35" s="19">
        <v>364782</v>
      </c>
      <c r="M35" s="19">
        <v>364782</v>
      </c>
      <c r="N35" s="20">
        <v>364782</v>
      </c>
      <c r="O35" s="21">
        <v>4377400</v>
      </c>
      <c r="P35" s="19">
        <v>4178770</v>
      </c>
      <c r="Q35" s="22">
        <v>4358457</v>
      </c>
    </row>
    <row r="36" spans="1:17" ht="13.5">
      <c r="A36" s="3" t="s">
        <v>30</v>
      </c>
      <c r="B36" s="2"/>
      <c r="C36" s="19">
        <v>100000</v>
      </c>
      <c r="D36" s="19">
        <v>100000</v>
      </c>
      <c r="E36" s="19">
        <v>100000</v>
      </c>
      <c r="F36" s="19">
        <v>100000</v>
      </c>
      <c r="G36" s="19">
        <v>100000</v>
      </c>
      <c r="H36" s="19">
        <v>100000</v>
      </c>
      <c r="I36" s="19">
        <v>100000</v>
      </c>
      <c r="J36" s="19">
        <v>100000</v>
      </c>
      <c r="K36" s="19">
        <v>100000</v>
      </c>
      <c r="L36" s="19">
        <v>100000</v>
      </c>
      <c r="M36" s="19">
        <v>100000</v>
      </c>
      <c r="N36" s="20">
        <v>100000</v>
      </c>
      <c r="O36" s="21">
        <v>1200000</v>
      </c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2046840</v>
      </c>
      <c r="D38" s="16">
        <f t="shared" si="7"/>
        <v>2046840</v>
      </c>
      <c r="E38" s="16">
        <f>SUM(E39:E41)</f>
        <v>2046840</v>
      </c>
      <c r="F38" s="16">
        <f>SUM(F39:F41)</f>
        <v>2046840</v>
      </c>
      <c r="G38" s="16">
        <f>SUM(G39:G41)</f>
        <v>2046840</v>
      </c>
      <c r="H38" s="16">
        <f>SUM(H39:H41)</f>
        <v>2046835</v>
      </c>
      <c r="I38" s="16">
        <f t="shared" si="7"/>
        <v>2046840</v>
      </c>
      <c r="J38" s="16">
        <f t="shared" si="7"/>
        <v>2046840</v>
      </c>
      <c r="K38" s="16">
        <f t="shared" si="7"/>
        <v>2046840</v>
      </c>
      <c r="L38" s="16">
        <f>SUM(L39:L41)</f>
        <v>2046840</v>
      </c>
      <c r="M38" s="16">
        <f>SUM(M39:M41)</f>
        <v>2046840</v>
      </c>
      <c r="N38" s="27">
        <f t="shared" si="7"/>
        <v>2046840</v>
      </c>
      <c r="O38" s="28">
        <f t="shared" si="7"/>
        <v>24562075</v>
      </c>
      <c r="P38" s="16">
        <f t="shared" si="7"/>
        <v>16338548</v>
      </c>
      <c r="Q38" s="29">
        <f t="shared" si="7"/>
        <v>16970607</v>
      </c>
    </row>
    <row r="39" spans="1:17" ht="13.5">
      <c r="A39" s="3" t="s">
        <v>33</v>
      </c>
      <c r="B39" s="2"/>
      <c r="C39" s="19">
        <v>1734826</v>
      </c>
      <c r="D39" s="19">
        <v>1734826</v>
      </c>
      <c r="E39" s="19">
        <v>1734826</v>
      </c>
      <c r="F39" s="19">
        <v>1734826</v>
      </c>
      <c r="G39" s="19">
        <v>1734826</v>
      </c>
      <c r="H39" s="19">
        <v>1734819</v>
      </c>
      <c r="I39" s="19">
        <v>1734826</v>
      </c>
      <c r="J39" s="19">
        <v>1734826</v>
      </c>
      <c r="K39" s="19">
        <v>1734826</v>
      </c>
      <c r="L39" s="19">
        <v>1734826</v>
      </c>
      <c r="M39" s="19">
        <v>1734826</v>
      </c>
      <c r="N39" s="20">
        <v>1734826</v>
      </c>
      <c r="O39" s="21">
        <v>20817905</v>
      </c>
      <c r="P39" s="19">
        <v>12421146</v>
      </c>
      <c r="Q39" s="22">
        <v>12876523</v>
      </c>
    </row>
    <row r="40" spans="1:17" ht="13.5">
      <c r="A40" s="3" t="s">
        <v>34</v>
      </c>
      <c r="B40" s="2"/>
      <c r="C40" s="19">
        <v>246347</v>
      </c>
      <c r="D40" s="19">
        <v>246347</v>
      </c>
      <c r="E40" s="19">
        <v>246347</v>
      </c>
      <c r="F40" s="19">
        <v>246347</v>
      </c>
      <c r="G40" s="19">
        <v>246347</v>
      </c>
      <c r="H40" s="19">
        <v>246353</v>
      </c>
      <c r="I40" s="19">
        <v>246347</v>
      </c>
      <c r="J40" s="19">
        <v>246347</v>
      </c>
      <c r="K40" s="19">
        <v>246347</v>
      </c>
      <c r="L40" s="19">
        <v>246347</v>
      </c>
      <c r="M40" s="19">
        <v>246347</v>
      </c>
      <c r="N40" s="20">
        <v>246347</v>
      </c>
      <c r="O40" s="21">
        <v>2956170</v>
      </c>
      <c r="P40" s="19">
        <v>3092154</v>
      </c>
      <c r="Q40" s="22">
        <v>3234393</v>
      </c>
    </row>
    <row r="41" spans="1:17" ht="13.5">
      <c r="A41" s="3" t="s">
        <v>35</v>
      </c>
      <c r="B41" s="2"/>
      <c r="C41" s="19">
        <v>65667</v>
      </c>
      <c r="D41" s="19">
        <v>65667</v>
      </c>
      <c r="E41" s="19">
        <v>65667</v>
      </c>
      <c r="F41" s="19">
        <v>65667</v>
      </c>
      <c r="G41" s="19">
        <v>65667</v>
      </c>
      <c r="H41" s="19">
        <v>65663</v>
      </c>
      <c r="I41" s="19">
        <v>65667</v>
      </c>
      <c r="J41" s="19">
        <v>65667</v>
      </c>
      <c r="K41" s="19">
        <v>65667</v>
      </c>
      <c r="L41" s="19">
        <v>65667</v>
      </c>
      <c r="M41" s="19">
        <v>65667</v>
      </c>
      <c r="N41" s="20">
        <v>65667</v>
      </c>
      <c r="O41" s="21">
        <v>788000</v>
      </c>
      <c r="P41" s="19">
        <v>825248</v>
      </c>
      <c r="Q41" s="22">
        <v>859691</v>
      </c>
    </row>
    <row r="42" spans="1:17" ht="13.5">
      <c r="A42" s="1" t="s">
        <v>36</v>
      </c>
      <c r="B42" s="4"/>
      <c r="C42" s="16">
        <f aca="true" t="shared" si="8" ref="C42:Q42">SUM(C43:C46)</f>
        <v>23751</v>
      </c>
      <c r="D42" s="16">
        <f t="shared" si="8"/>
        <v>23751</v>
      </c>
      <c r="E42" s="16">
        <f>SUM(E43:E46)</f>
        <v>23751</v>
      </c>
      <c r="F42" s="16">
        <f>SUM(F43:F46)</f>
        <v>23751</v>
      </c>
      <c r="G42" s="16">
        <f>SUM(G43:G46)</f>
        <v>23751</v>
      </c>
      <c r="H42" s="16">
        <f>SUM(H43:H46)</f>
        <v>23739</v>
      </c>
      <c r="I42" s="16">
        <f t="shared" si="8"/>
        <v>23751</v>
      </c>
      <c r="J42" s="16">
        <f t="shared" si="8"/>
        <v>23751</v>
      </c>
      <c r="K42" s="16">
        <f t="shared" si="8"/>
        <v>23751</v>
      </c>
      <c r="L42" s="16">
        <f>SUM(L43:L46)</f>
        <v>23751</v>
      </c>
      <c r="M42" s="16">
        <f>SUM(M43:M46)</f>
        <v>23751</v>
      </c>
      <c r="N42" s="27">
        <f t="shared" si="8"/>
        <v>23751</v>
      </c>
      <c r="O42" s="28">
        <f t="shared" si="8"/>
        <v>285000</v>
      </c>
      <c r="P42" s="16">
        <f t="shared" si="8"/>
        <v>245810</v>
      </c>
      <c r="Q42" s="29">
        <f t="shared" si="8"/>
        <v>257007</v>
      </c>
    </row>
    <row r="43" spans="1:17" ht="13.5">
      <c r="A43" s="3" t="s">
        <v>37</v>
      </c>
      <c r="B43" s="2"/>
      <c r="C43" s="19">
        <v>20834</v>
      </c>
      <c r="D43" s="19">
        <v>20834</v>
      </c>
      <c r="E43" s="19">
        <v>20834</v>
      </c>
      <c r="F43" s="19">
        <v>20834</v>
      </c>
      <c r="G43" s="19">
        <v>20834</v>
      </c>
      <c r="H43" s="19">
        <v>20826</v>
      </c>
      <c r="I43" s="19">
        <v>20834</v>
      </c>
      <c r="J43" s="19">
        <v>20834</v>
      </c>
      <c r="K43" s="19">
        <v>20834</v>
      </c>
      <c r="L43" s="19">
        <v>20834</v>
      </c>
      <c r="M43" s="19">
        <v>20834</v>
      </c>
      <c r="N43" s="20">
        <v>20834</v>
      </c>
      <c r="O43" s="21">
        <v>250000</v>
      </c>
      <c r="P43" s="19">
        <v>209200</v>
      </c>
      <c r="Q43" s="22">
        <v>218823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2917</v>
      </c>
      <c r="D46" s="19">
        <v>2917</v>
      </c>
      <c r="E46" s="19">
        <v>2917</v>
      </c>
      <c r="F46" s="19">
        <v>2917</v>
      </c>
      <c r="G46" s="19">
        <v>2917</v>
      </c>
      <c r="H46" s="19">
        <v>2913</v>
      </c>
      <c r="I46" s="19">
        <v>2917</v>
      </c>
      <c r="J46" s="19">
        <v>2917</v>
      </c>
      <c r="K46" s="19">
        <v>2917</v>
      </c>
      <c r="L46" s="19">
        <v>2917</v>
      </c>
      <c r="M46" s="19">
        <v>2917</v>
      </c>
      <c r="N46" s="20">
        <v>2917</v>
      </c>
      <c r="O46" s="21">
        <v>35000</v>
      </c>
      <c r="P46" s="19">
        <v>36610</v>
      </c>
      <c r="Q46" s="22">
        <v>38184</v>
      </c>
    </row>
    <row r="47" spans="1:17" ht="13.5">
      <c r="A47" s="1" t="s">
        <v>41</v>
      </c>
      <c r="B47" s="4"/>
      <c r="C47" s="16">
        <v>118335</v>
      </c>
      <c r="D47" s="16">
        <v>118335</v>
      </c>
      <c r="E47" s="16">
        <v>118335</v>
      </c>
      <c r="F47" s="16">
        <v>118335</v>
      </c>
      <c r="G47" s="16">
        <v>118335</v>
      </c>
      <c r="H47" s="16">
        <v>118315</v>
      </c>
      <c r="I47" s="16">
        <v>118335</v>
      </c>
      <c r="J47" s="16">
        <v>118335</v>
      </c>
      <c r="K47" s="16">
        <v>118335</v>
      </c>
      <c r="L47" s="16">
        <v>118335</v>
      </c>
      <c r="M47" s="16">
        <v>118335</v>
      </c>
      <c r="N47" s="27">
        <v>118335</v>
      </c>
      <c r="O47" s="28">
        <v>1420000</v>
      </c>
      <c r="P47" s="16">
        <v>1307500</v>
      </c>
      <c r="Q47" s="29">
        <v>1363723</v>
      </c>
    </row>
    <row r="48" spans="1:17" ht="13.5">
      <c r="A48" s="5" t="s">
        <v>44</v>
      </c>
      <c r="B48" s="6"/>
      <c r="C48" s="41">
        <f aca="true" t="shared" si="9" ref="C48:Q48">+C28+C32+C38+C42+C47</f>
        <v>17138624</v>
      </c>
      <c r="D48" s="41">
        <f t="shared" si="9"/>
        <v>17138624</v>
      </c>
      <c r="E48" s="41">
        <f>+E28+E32+E38+E42+E47</f>
        <v>17138624</v>
      </c>
      <c r="F48" s="41">
        <f>+F28+F32+F38+F42+F47</f>
        <v>17138624</v>
      </c>
      <c r="G48" s="41">
        <f>+G28+G32+G38+G42+G47</f>
        <v>17138624</v>
      </c>
      <c r="H48" s="41">
        <f>+H28+H32+H38+H42+H47</f>
        <v>17138547</v>
      </c>
      <c r="I48" s="41">
        <f t="shared" si="9"/>
        <v>17138624</v>
      </c>
      <c r="J48" s="41">
        <f t="shared" si="9"/>
        <v>17138624</v>
      </c>
      <c r="K48" s="41">
        <f t="shared" si="9"/>
        <v>17138624</v>
      </c>
      <c r="L48" s="41">
        <f>+L28+L32+L38+L42+L47</f>
        <v>17138624</v>
      </c>
      <c r="M48" s="41">
        <f>+M28+M32+M38+M42+M47</f>
        <v>17138624</v>
      </c>
      <c r="N48" s="42">
        <f t="shared" si="9"/>
        <v>17138624</v>
      </c>
      <c r="O48" s="43">
        <f t="shared" si="9"/>
        <v>205663411</v>
      </c>
      <c r="P48" s="41">
        <f t="shared" si="9"/>
        <v>206098697</v>
      </c>
      <c r="Q48" s="44">
        <f t="shared" si="9"/>
        <v>214263123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4837293</v>
      </c>
      <c r="D49" s="45">
        <f t="shared" si="10"/>
        <v>4837293</v>
      </c>
      <c r="E49" s="45">
        <f t="shared" si="10"/>
        <v>4837293</v>
      </c>
      <c r="F49" s="45">
        <f t="shared" si="10"/>
        <v>4837293</v>
      </c>
      <c r="G49" s="45">
        <f t="shared" si="10"/>
        <v>4837293</v>
      </c>
      <c r="H49" s="45">
        <f t="shared" si="10"/>
        <v>4837336</v>
      </c>
      <c r="I49" s="45">
        <f t="shared" si="10"/>
        <v>4837293</v>
      </c>
      <c r="J49" s="45">
        <f t="shared" si="10"/>
        <v>4837293</v>
      </c>
      <c r="K49" s="45">
        <f t="shared" si="10"/>
        <v>4837293</v>
      </c>
      <c r="L49" s="45">
        <f>+L25-L48</f>
        <v>4837293</v>
      </c>
      <c r="M49" s="45">
        <f>+M25-M48</f>
        <v>4837293</v>
      </c>
      <c r="N49" s="46">
        <f t="shared" si="10"/>
        <v>4837293</v>
      </c>
      <c r="O49" s="47">
        <f t="shared" si="10"/>
        <v>58047559</v>
      </c>
      <c r="P49" s="45">
        <f t="shared" si="10"/>
        <v>92519929</v>
      </c>
      <c r="Q49" s="48">
        <f t="shared" si="10"/>
        <v>101666146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7191081</v>
      </c>
      <c r="D5" s="16">
        <f t="shared" si="0"/>
        <v>7191081</v>
      </c>
      <c r="E5" s="16">
        <f t="shared" si="0"/>
        <v>7191081</v>
      </c>
      <c r="F5" s="16">
        <f t="shared" si="0"/>
        <v>7191081</v>
      </c>
      <c r="G5" s="16">
        <f t="shared" si="0"/>
        <v>7191081</v>
      </c>
      <c r="H5" s="16">
        <f t="shared" si="0"/>
        <v>7191081</v>
      </c>
      <c r="I5" s="16">
        <f t="shared" si="0"/>
        <v>7191081</v>
      </c>
      <c r="J5" s="16">
        <f t="shared" si="0"/>
        <v>7191081</v>
      </c>
      <c r="K5" s="16">
        <f t="shared" si="0"/>
        <v>7191081</v>
      </c>
      <c r="L5" s="16">
        <f>SUM(L6:L8)</f>
        <v>7191081</v>
      </c>
      <c r="M5" s="16">
        <f>SUM(M6:M8)</f>
        <v>7191081</v>
      </c>
      <c r="N5" s="17">
        <f t="shared" si="0"/>
        <v>7191009</v>
      </c>
      <c r="O5" s="18">
        <f t="shared" si="0"/>
        <v>86292900</v>
      </c>
      <c r="P5" s="16">
        <f t="shared" si="0"/>
        <v>94564135</v>
      </c>
      <c r="Q5" s="17">
        <f t="shared" si="0"/>
        <v>103462219</v>
      </c>
    </row>
    <row r="6" spans="1:17" ht="13.5">
      <c r="A6" s="3" t="s">
        <v>23</v>
      </c>
      <c r="B6" s="2"/>
      <c r="C6" s="19">
        <v>622573</v>
      </c>
      <c r="D6" s="19">
        <v>622573</v>
      </c>
      <c r="E6" s="19">
        <v>622573</v>
      </c>
      <c r="F6" s="19">
        <v>622573</v>
      </c>
      <c r="G6" s="19">
        <v>622573</v>
      </c>
      <c r="H6" s="19">
        <v>622573</v>
      </c>
      <c r="I6" s="19">
        <v>622573</v>
      </c>
      <c r="J6" s="19">
        <v>622573</v>
      </c>
      <c r="K6" s="19">
        <v>622573</v>
      </c>
      <c r="L6" s="19">
        <v>622573</v>
      </c>
      <c r="M6" s="19">
        <v>622573</v>
      </c>
      <c r="N6" s="20">
        <v>622561</v>
      </c>
      <c r="O6" s="21">
        <v>7470864</v>
      </c>
      <c r="P6" s="19">
        <v>7959892</v>
      </c>
      <c r="Q6" s="22">
        <v>8417548</v>
      </c>
    </row>
    <row r="7" spans="1:17" ht="13.5">
      <c r="A7" s="3" t="s">
        <v>24</v>
      </c>
      <c r="B7" s="2"/>
      <c r="C7" s="23">
        <v>6568508</v>
      </c>
      <c r="D7" s="23">
        <v>6568508</v>
      </c>
      <c r="E7" s="23">
        <v>6568508</v>
      </c>
      <c r="F7" s="23">
        <v>6568508</v>
      </c>
      <c r="G7" s="23">
        <v>6568508</v>
      </c>
      <c r="H7" s="23">
        <v>6568508</v>
      </c>
      <c r="I7" s="23">
        <v>6568508</v>
      </c>
      <c r="J7" s="23">
        <v>6568508</v>
      </c>
      <c r="K7" s="23">
        <v>6568508</v>
      </c>
      <c r="L7" s="23">
        <v>6568508</v>
      </c>
      <c r="M7" s="23">
        <v>6568508</v>
      </c>
      <c r="N7" s="24">
        <v>6568448</v>
      </c>
      <c r="O7" s="25">
        <v>78822036</v>
      </c>
      <c r="P7" s="23">
        <v>86604243</v>
      </c>
      <c r="Q7" s="26">
        <v>95044671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1702157</v>
      </c>
      <c r="D9" s="16">
        <f t="shared" si="1"/>
        <v>1702157</v>
      </c>
      <c r="E9" s="16">
        <f t="shared" si="1"/>
        <v>1702157</v>
      </c>
      <c r="F9" s="16">
        <f t="shared" si="1"/>
        <v>1702157</v>
      </c>
      <c r="G9" s="16">
        <f t="shared" si="1"/>
        <v>1702157</v>
      </c>
      <c r="H9" s="16">
        <f t="shared" si="1"/>
        <v>1702157</v>
      </c>
      <c r="I9" s="16">
        <f t="shared" si="1"/>
        <v>1702157</v>
      </c>
      <c r="J9" s="16">
        <f t="shared" si="1"/>
        <v>1702157</v>
      </c>
      <c r="K9" s="16">
        <f t="shared" si="1"/>
        <v>1702157</v>
      </c>
      <c r="L9" s="16">
        <f>SUM(L10:L14)</f>
        <v>1702157</v>
      </c>
      <c r="M9" s="16">
        <f>SUM(M10:M14)</f>
        <v>1702157</v>
      </c>
      <c r="N9" s="27">
        <f t="shared" si="1"/>
        <v>1702118</v>
      </c>
      <c r="O9" s="28">
        <f t="shared" si="1"/>
        <v>20425845</v>
      </c>
      <c r="P9" s="16">
        <f t="shared" si="1"/>
        <v>17633946</v>
      </c>
      <c r="Q9" s="29">
        <f t="shared" si="1"/>
        <v>18865993</v>
      </c>
    </row>
    <row r="10" spans="1:17" ht="13.5">
      <c r="A10" s="3" t="s">
        <v>27</v>
      </c>
      <c r="B10" s="2"/>
      <c r="C10" s="19">
        <v>1336289</v>
      </c>
      <c r="D10" s="19">
        <v>1336289</v>
      </c>
      <c r="E10" s="19">
        <v>1336289</v>
      </c>
      <c r="F10" s="19">
        <v>1336289</v>
      </c>
      <c r="G10" s="19">
        <v>1336289</v>
      </c>
      <c r="H10" s="19">
        <v>1336289</v>
      </c>
      <c r="I10" s="19">
        <v>1336289</v>
      </c>
      <c r="J10" s="19">
        <v>1336289</v>
      </c>
      <c r="K10" s="19">
        <v>1336289</v>
      </c>
      <c r="L10" s="19">
        <v>1336289</v>
      </c>
      <c r="M10" s="19">
        <v>1336289</v>
      </c>
      <c r="N10" s="20">
        <v>1336276</v>
      </c>
      <c r="O10" s="21">
        <v>16035455</v>
      </c>
      <c r="P10" s="19">
        <v>17168378</v>
      </c>
      <c r="Q10" s="22">
        <v>18268194</v>
      </c>
    </row>
    <row r="11" spans="1:17" ht="13.5">
      <c r="A11" s="3" t="s">
        <v>28</v>
      </c>
      <c r="B11" s="2"/>
      <c r="C11" s="19">
        <v>7633</v>
      </c>
      <c r="D11" s="19">
        <v>7633</v>
      </c>
      <c r="E11" s="19">
        <v>7633</v>
      </c>
      <c r="F11" s="19">
        <v>7633</v>
      </c>
      <c r="G11" s="19">
        <v>7633</v>
      </c>
      <c r="H11" s="19">
        <v>7633</v>
      </c>
      <c r="I11" s="19">
        <v>7633</v>
      </c>
      <c r="J11" s="19">
        <v>7633</v>
      </c>
      <c r="K11" s="19">
        <v>7633</v>
      </c>
      <c r="L11" s="19">
        <v>7633</v>
      </c>
      <c r="M11" s="19">
        <v>7633</v>
      </c>
      <c r="N11" s="20">
        <v>7619</v>
      </c>
      <c r="O11" s="21">
        <v>91582</v>
      </c>
      <c r="P11" s="19">
        <v>100741</v>
      </c>
      <c r="Q11" s="22">
        <v>110815</v>
      </c>
    </row>
    <row r="12" spans="1:17" ht="13.5">
      <c r="A12" s="3" t="s">
        <v>29</v>
      </c>
      <c r="B12" s="2"/>
      <c r="C12" s="19">
        <v>188795</v>
      </c>
      <c r="D12" s="19">
        <v>188795</v>
      </c>
      <c r="E12" s="19">
        <v>188795</v>
      </c>
      <c r="F12" s="19">
        <v>188795</v>
      </c>
      <c r="G12" s="19">
        <v>188795</v>
      </c>
      <c r="H12" s="19">
        <v>188795</v>
      </c>
      <c r="I12" s="19">
        <v>188795</v>
      </c>
      <c r="J12" s="19">
        <v>188795</v>
      </c>
      <c r="K12" s="19">
        <v>188795</v>
      </c>
      <c r="L12" s="19">
        <v>188795</v>
      </c>
      <c r="M12" s="19">
        <v>188795</v>
      </c>
      <c r="N12" s="20">
        <v>188782</v>
      </c>
      <c r="O12" s="21">
        <v>2265527</v>
      </c>
      <c r="P12" s="19">
        <v>2492080</v>
      </c>
      <c r="Q12" s="22">
        <v>2741287</v>
      </c>
    </row>
    <row r="13" spans="1:17" ht="13.5">
      <c r="A13" s="3" t="s">
        <v>30</v>
      </c>
      <c r="B13" s="2"/>
      <c r="C13" s="19">
        <v>1107</v>
      </c>
      <c r="D13" s="19">
        <v>1107</v>
      </c>
      <c r="E13" s="19">
        <v>1107</v>
      </c>
      <c r="F13" s="19">
        <v>1107</v>
      </c>
      <c r="G13" s="19">
        <v>1107</v>
      </c>
      <c r="H13" s="19">
        <v>1107</v>
      </c>
      <c r="I13" s="19">
        <v>1107</v>
      </c>
      <c r="J13" s="19">
        <v>1107</v>
      </c>
      <c r="K13" s="19">
        <v>1107</v>
      </c>
      <c r="L13" s="19">
        <v>1107</v>
      </c>
      <c r="M13" s="19">
        <v>1107</v>
      </c>
      <c r="N13" s="20">
        <v>1104</v>
      </c>
      <c r="O13" s="21">
        <v>13281</v>
      </c>
      <c r="P13" s="19">
        <v>14608</v>
      </c>
      <c r="Q13" s="22">
        <v>16069</v>
      </c>
    </row>
    <row r="14" spans="1:17" ht="13.5">
      <c r="A14" s="3" t="s">
        <v>31</v>
      </c>
      <c r="B14" s="2"/>
      <c r="C14" s="23">
        <v>168333</v>
      </c>
      <c r="D14" s="23">
        <v>168333</v>
      </c>
      <c r="E14" s="23">
        <v>168333</v>
      </c>
      <c r="F14" s="23">
        <v>168333</v>
      </c>
      <c r="G14" s="23">
        <v>168333</v>
      </c>
      <c r="H14" s="23">
        <v>168333</v>
      </c>
      <c r="I14" s="23">
        <v>168333</v>
      </c>
      <c r="J14" s="23">
        <v>168333</v>
      </c>
      <c r="K14" s="23">
        <v>168333</v>
      </c>
      <c r="L14" s="23">
        <v>168333</v>
      </c>
      <c r="M14" s="23">
        <v>168333</v>
      </c>
      <c r="N14" s="24">
        <v>168337</v>
      </c>
      <c r="O14" s="25">
        <v>2020000</v>
      </c>
      <c r="P14" s="23">
        <v>-2141861</v>
      </c>
      <c r="Q14" s="26">
        <v>-2270372</v>
      </c>
    </row>
    <row r="15" spans="1:17" ht="13.5">
      <c r="A15" s="1" t="s">
        <v>32</v>
      </c>
      <c r="B15" s="4"/>
      <c r="C15" s="16">
        <f aca="true" t="shared" si="2" ref="C15:Q15">SUM(C16:C18)</f>
        <v>2318709</v>
      </c>
      <c r="D15" s="16">
        <f t="shared" si="2"/>
        <v>2318709</v>
      </c>
      <c r="E15" s="16">
        <f t="shared" si="2"/>
        <v>2318709</v>
      </c>
      <c r="F15" s="16">
        <f t="shared" si="2"/>
        <v>2318709</v>
      </c>
      <c r="G15" s="16">
        <f t="shared" si="2"/>
        <v>2318709</v>
      </c>
      <c r="H15" s="16">
        <f t="shared" si="2"/>
        <v>2318709</v>
      </c>
      <c r="I15" s="16">
        <f t="shared" si="2"/>
        <v>2318709</v>
      </c>
      <c r="J15" s="16">
        <f t="shared" si="2"/>
        <v>2318709</v>
      </c>
      <c r="K15" s="16">
        <f t="shared" si="2"/>
        <v>2318709</v>
      </c>
      <c r="L15" s="16">
        <f>SUM(L16:L18)</f>
        <v>2318709</v>
      </c>
      <c r="M15" s="16">
        <f>SUM(M16:M18)</f>
        <v>2318709</v>
      </c>
      <c r="N15" s="27">
        <f t="shared" si="2"/>
        <v>2318667</v>
      </c>
      <c r="O15" s="28">
        <f t="shared" si="2"/>
        <v>27824466</v>
      </c>
      <c r="P15" s="16">
        <f t="shared" si="2"/>
        <v>28705812</v>
      </c>
      <c r="Q15" s="29">
        <f t="shared" si="2"/>
        <v>30444594</v>
      </c>
    </row>
    <row r="16" spans="1:17" ht="13.5">
      <c r="A16" s="3" t="s">
        <v>33</v>
      </c>
      <c r="B16" s="2"/>
      <c r="C16" s="19">
        <v>131475</v>
      </c>
      <c r="D16" s="19">
        <v>131475</v>
      </c>
      <c r="E16" s="19">
        <v>131475</v>
      </c>
      <c r="F16" s="19">
        <v>131475</v>
      </c>
      <c r="G16" s="19">
        <v>131475</v>
      </c>
      <c r="H16" s="19">
        <v>131475</v>
      </c>
      <c r="I16" s="19">
        <v>131475</v>
      </c>
      <c r="J16" s="19">
        <v>131475</v>
      </c>
      <c r="K16" s="19">
        <v>131475</v>
      </c>
      <c r="L16" s="19">
        <v>131475</v>
      </c>
      <c r="M16" s="19">
        <v>131475</v>
      </c>
      <c r="N16" s="20">
        <v>131472</v>
      </c>
      <c r="O16" s="21">
        <v>1577697</v>
      </c>
      <c r="P16" s="19">
        <v>430864</v>
      </c>
      <c r="Q16" s="22">
        <v>473954</v>
      </c>
    </row>
    <row r="17" spans="1:17" ht="13.5">
      <c r="A17" s="3" t="s">
        <v>34</v>
      </c>
      <c r="B17" s="2"/>
      <c r="C17" s="19">
        <v>2187234</v>
      </c>
      <c r="D17" s="19">
        <v>2187234</v>
      </c>
      <c r="E17" s="19">
        <v>2187234</v>
      </c>
      <c r="F17" s="19">
        <v>2187234</v>
      </c>
      <c r="G17" s="19">
        <v>2187234</v>
      </c>
      <c r="H17" s="19">
        <v>2187234</v>
      </c>
      <c r="I17" s="19">
        <v>2187234</v>
      </c>
      <c r="J17" s="19">
        <v>2187234</v>
      </c>
      <c r="K17" s="19">
        <v>2187234</v>
      </c>
      <c r="L17" s="19">
        <v>2187234</v>
      </c>
      <c r="M17" s="19">
        <v>2187234</v>
      </c>
      <c r="N17" s="20">
        <v>2187195</v>
      </c>
      <c r="O17" s="21">
        <v>26246769</v>
      </c>
      <c r="P17" s="19">
        <v>28274948</v>
      </c>
      <c r="Q17" s="22">
        <v>29970640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30510465</v>
      </c>
      <c r="D19" s="16">
        <f t="shared" si="3"/>
        <v>30510465</v>
      </c>
      <c r="E19" s="16">
        <f t="shared" si="3"/>
        <v>30510465</v>
      </c>
      <c r="F19" s="16">
        <f t="shared" si="3"/>
        <v>30510465</v>
      </c>
      <c r="G19" s="16">
        <f t="shared" si="3"/>
        <v>30510465</v>
      </c>
      <c r="H19" s="16">
        <f t="shared" si="3"/>
        <v>30510465</v>
      </c>
      <c r="I19" s="16">
        <f t="shared" si="3"/>
        <v>30510465</v>
      </c>
      <c r="J19" s="16">
        <f t="shared" si="3"/>
        <v>30510465</v>
      </c>
      <c r="K19" s="16">
        <f t="shared" si="3"/>
        <v>30510465</v>
      </c>
      <c r="L19" s="16">
        <f>SUM(L20:L23)</f>
        <v>30510465</v>
      </c>
      <c r="M19" s="16">
        <f>SUM(M20:M23)</f>
        <v>30510465</v>
      </c>
      <c r="N19" s="27">
        <f t="shared" si="3"/>
        <v>30510425</v>
      </c>
      <c r="O19" s="28">
        <f t="shared" si="3"/>
        <v>366125540</v>
      </c>
      <c r="P19" s="16">
        <f t="shared" si="3"/>
        <v>420395128</v>
      </c>
      <c r="Q19" s="29">
        <f t="shared" si="3"/>
        <v>453128158</v>
      </c>
    </row>
    <row r="20" spans="1:17" ht="13.5">
      <c r="A20" s="3" t="s">
        <v>37</v>
      </c>
      <c r="B20" s="2"/>
      <c r="C20" s="19">
        <v>13185234</v>
      </c>
      <c r="D20" s="19">
        <v>13185234</v>
      </c>
      <c r="E20" s="19">
        <v>13185234</v>
      </c>
      <c r="F20" s="19">
        <v>13185234</v>
      </c>
      <c r="G20" s="19">
        <v>13185234</v>
      </c>
      <c r="H20" s="19">
        <v>13185234</v>
      </c>
      <c r="I20" s="19">
        <v>13185234</v>
      </c>
      <c r="J20" s="19">
        <v>13185234</v>
      </c>
      <c r="K20" s="19">
        <v>13185234</v>
      </c>
      <c r="L20" s="19">
        <v>13185234</v>
      </c>
      <c r="M20" s="19">
        <v>13185234</v>
      </c>
      <c r="N20" s="20">
        <v>13185209</v>
      </c>
      <c r="O20" s="21">
        <v>158222783</v>
      </c>
      <c r="P20" s="19">
        <v>184968620</v>
      </c>
      <c r="Q20" s="22">
        <v>210687289</v>
      </c>
    </row>
    <row r="21" spans="1:17" ht="13.5">
      <c r="A21" s="3" t="s">
        <v>38</v>
      </c>
      <c r="B21" s="2"/>
      <c r="C21" s="19">
        <v>8872144</v>
      </c>
      <c r="D21" s="19">
        <v>8872144</v>
      </c>
      <c r="E21" s="19">
        <v>8872144</v>
      </c>
      <c r="F21" s="19">
        <v>8872144</v>
      </c>
      <c r="G21" s="19">
        <v>8872144</v>
      </c>
      <c r="H21" s="19">
        <v>8872144</v>
      </c>
      <c r="I21" s="19">
        <v>8872144</v>
      </c>
      <c r="J21" s="19">
        <v>8872144</v>
      </c>
      <c r="K21" s="19">
        <v>8872144</v>
      </c>
      <c r="L21" s="19">
        <v>8872144</v>
      </c>
      <c r="M21" s="19">
        <v>8872144</v>
      </c>
      <c r="N21" s="20">
        <v>8872145</v>
      </c>
      <c r="O21" s="21">
        <v>106465729</v>
      </c>
      <c r="P21" s="19">
        <v>127518247</v>
      </c>
      <c r="Q21" s="22">
        <v>128160500</v>
      </c>
    </row>
    <row r="22" spans="1:17" ht="13.5">
      <c r="A22" s="3" t="s">
        <v>39</v>
      </c>
      <c r="B22" s="2"/>
      <c r="C22" s="23">
        <v>4351103</v>
      </c>
      <c r="D22" s="23">
        <v>4351103</v>
      </c>
      <c r="E22" s="23">
        <v>4351103</v>
      </c>
      <c r="F22" s="23">
        <v>4351103</v>
      </c>
      <c r="G22" s="23">
        <v>4351103</v>
      </c>
      <c r="H22" s="23">
        <v>4351103</v>
      </c>
      <c r="I22" s="23">
        <v>4351103</v>
      </c>
      <c r="J22" s="23">
        <v>4351103</v>
      </c>
      <c r="K22" s="23">
        <v>4351103</v>
      </c>
      <c r="L22" s="23">
        <v>4351103</v>
      </c>
      <c r="M22" s="23">
        <v>4351103</v>
      </c>
      <c r="N22" s="24">
        <v>4351084</v>
      </c>
      <c r="O22" s="25">
        <v>52213217</v>
      </c>
      <c r="P22" s="23">
        <v>55446674</v>
      </c>
      <c r="Q22" s="26">
        <v>58718637</v>
      </c>
    </row>
    <row r="23" spans="1:17" ht="13.5">
      <c r="A23" s="3" t="s">
        <v>40</v>
      </c>
      <c r="B23" s="2"/>
      <c r="C23" s="19">
        <v>4101984</v>
      </c>
      <c r="D23" s="19">
        <v>4101984</v>
      </c>
      <c r="E23" s="19">
        <v>4101984</v>
      </c>
      <c r="F23" s="19">
        <v>4101984</v>
      </c>
      <c r="G23" s="19">
        <v>4101984</v>
      </c>
      <c r="H23" s="19">
        <v>4101984</v>
      </c>
      <c r="I23" s="19">
        <v>4101984</v>
      </c>
      <c r="J23" s="19">
        <v>4101984</v>
      </c>
      <c r="K23" s="19">
        <v>4101984</v>
      </c>
      <c r="L23" s="19">
        <v>4101984</v>
      </c>
      <c r="M23" s="19">
        <v>4101984</v>
      </c>
      <c r="N23" s="20">
        <v>4101987</v>
      </c>
      <c r="O23" s="21">
        <v>49223811</v>
      </c>
      <c r="P23" s="19">
        <v>52461587</v>
      </c>
      <c r="Q23" s="22">
        <v>55561732</v>
      </c>
    </row>
    <row r="24" spans="1:17" ht="13.5">
      <c r="A24" s="1" t="s">
        <v>41</v>
      </c>
      <c r="B24" s="4"/>
      <c r="C24" s="16">
        <v>33229</v>
      </c>
      <c r="D24" s="16">
        <v>33229</v>
      </c>
      <c r="E24" s="16">
        <v>33229</v>
      </c>
      <c r="F24" s="16">
        <v>33229</v>
      </c>
      <c r="G24" s="16">
        <v>33229</v>
      </c>
      <c r="H24" s="16">
        <v>33229</v>
      </c>
      <c r="I24" s="16">
        <v>33229</v>
      </c>
      <c r="J24" s="16">
        <v>33229</v>
      </c>
      <c r="K24" s="16">
        <v>33229</v>
      </c>
      <c r="L24" s="16">
        <v>33229</v>
      </c>
      <c r="M24" s="16">
        <v>33229</v>
      </c>
      <c r="N24" s="27">
        <v>33225</v>
      </c>
      <c r="O24" s="28">
        <v>398744</v>
      </c>
      <c r="P24" s="16">
        <v>438619</v>
      </c>
      <c r="Q24" s="29">
        <v>482480</v>
      </c>
    </row>
    <row r="25" spans="1:17" ht="13.5">
      <c r="A25" s="5" t="s">
        <v>42</v>
      </c>
      <c r="B25" s="6"/>
      <c r="C25" s="41">
        <f aca="true" t="shared" si="4" ref="C25:Q25">+C5+C9+C15+C19+C24</f>
        <v>41755641</v>
      </c>
      <c r="D25" s="41">
        <f t="shared" si="4"/>
        <v>41755641</v>
      </c>
      <c r="E25" s="41">
        <f t="shared" si="4"/>
        <v>41755641</v>
      </c>
      <c r="F25" s="41">
        <f t="shared" si="4"/>
        <v>41755641</v>
      </c>
      <c r="G25" s="41">
        <f t="shared" si="4"/>
        <v>41755641</v>
      </c>
      <c r="H25" s="41">
        <f t="shared" si="4"/>
        <v>41755641</v>
      </c>
      <c r="I25" s="41">
        <f t="shared" si="4"/>
        <v>41755641</v>
      </c>
      <c r="J25" s="41">
        <f t="shared" si="4"/>
        <v>41755641</v>
      </c>
      <c r="K25" s="41">
        <f t="shared" si="4"/>
        <v>41755641</v>
      </c>
      <c r="L25" s="41">
        <f>+L5+L9+L15+L19+L24</f>
        <v>41755641</v>
      </c>
      <c r="M25" s="41">
        <f>+M5+M9+M15+M19+M24</f>
        <v>41755641</v>
      </c>
      <c r="N25" s="42">
        <f t="shared" si="4"/>
        <v>41755444</v>
      </c>
      <c r="O25" s="43">
        <f t="shared" si="4"/>
        <v>501067495</v>
      </c>
      <c r="P25" s="41">
        <f t="shared" si="4"/>
        <v>561737640</v>
      </c>
      <c r="Q25" s="44">
        <f t="shared" si="4"/>
        <v>606383444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9141215</v>
      </c>
      <c r="D28" s="16">
        <f t="shared" si="5"/>
        <v>9141215</v>
      </c>
      <c r="E28" s="16">
        <f>SUM(E29:E31)</f>
        <v>9141215</v>
      </c>
      <c r="F28" s="16">
        <f>SUM(F29:F31)</f>
        <v>9141215</v>
      </c>
      <c r="G28" s="16">
        <f>SUM(G29:G31)</f>
        <v>9141215</v>
      </c>
      <c r="H28" s="16">
        <f>SUM(H29:H31)</f>
        <v>9141215</v>
      </c>
      <c r="I28" s="16">
        <f t="shared" si="5"/>
        <v>9141215</v>
      </c>
      <c r="J28" s="16">
        <f t="shared" si="5"/>
        <v>9141215</v>
      </c>
      <c r="K28" s="16">
        <f t="shared" si="5"/>
        <v>9141215</v>
      </c>
      <c r="L28" s="16">
        <f>SUM(L29:L31)</f>
        <v>9141215</v>
      </c>
      <c r="M28" s="16">
        <f>SUM(M29:M31)</f>
        <v>9141215</v>
      </c>
      <c r="N28" s="17">
        <f t="shared" si="5"/>
        <v>9141060</v>
      </c>
      <c r="O28" s="18">
        <f t="shared" si="5"/>
        <v>109694425</v>
      </c>
      <c r="P28" s="16">
        <f t="shared" si="5"/>
        <v>118852728</v>
      </c>
      <c r="Q28" s="17">
        <f t="shared" si="5"/>
        <v>128800088</v>
      </c>
    </row>
    <row r="29" spans="1:17" ht="13.5">
      <c r="A29" s="3" t="s">
        <v>23</v>
      </c>
      <c r="B29" s="2"/>
      <c r="C29" s="19">
        <v>2504020</v>
      </c>
      <c r="D29" s="19">
        <v>2504020</v>
      </c>
      <c r="E29" s="19">
        <v>2504020</v>
      </c>
      <c r="F29" s="19">
        <v>2504020</v>
      </c>
      <c r="G29" s="19">
        <v>2504020</v>
      </c>
      <c r="H29" s="19">
        <v>2504020</v>
      </c>
      <c r="I29" s="19">
        <v>2504020</v>
      </c>
      <c r="J29" s="19">
        <v>2504020</v>
      </c>
      <c r="K29" s="19">
        <v>2504020</v>
      </c>
      <c r="L29" s="19">
        <v>2504020</v>
      </c>
      <c r="M29" s="19">
        <v>2504020</v>
      </c>
      <c r="N29" s="20">
        <v>2503944</v>
      </c>
      <c r="O29" s="21">
        <v>30048164</v>
      </c>
      <c r="P29" s="19">
        <v>32649940</v>
      </c>
      <c r="Q29" s="22">
        <v>35483679</v>
      </c>
    </row>
    <row r="30" spans="1:17" ht="13.5">
      <c r="A30" s="3" t="s">
        <v>24</v>
      </c>
      <c r="B30" s="2"/>
      <c r="C30" s="23">
        <v>6556866</v>
      </c>
      <c r="D30" s="23">
        <v>6556866</v>
      </c>
      <c r="E30" s="23">
        <v>6556866</v>
      </c>
      <c r="F30" s="23">
        <v>6556866</v>
      </c>
      <c r="G30" s="23">
        <v>6556866</v>
      </c>
      <c r="H30" s="23">
        <v>6556866</v>
      </c>
      <c r="I30" s="23">
        <v>6556866</v>
      </c>
      <c r="J30" s="23">
        <v>6556866</v>
      </c>
      <c r="K30" s="23">
        <v>6556866</v>
      </c>
      <c r="L30" s="23">
        <v>6556866</v>
      </c>
      <c r="M30" s="23">
        <v>6556866</v>
      </c>
      <c r="N30" s="24">
        <v>6556781</v>
      </c>
      <c r="O30" s="25">
        <v>78682307</v>
      </c>
      <c r="P30" s="23">
        <v>85169028</v>
      </c>
      <c r="Q30" s="26">
        <v>92207723</v>
      </c>
    </row>
    <row r="31" spans="1:17" ht="13.5">
      <c r="A31" s="3" t="s">
        <v>25</v>
      </c>
      <c r="B31" s="2"/>
      <c r="C31" s="19">
        <v>80329</v>
      </c>
      <c r="D31" s="19">
        <v>80329</v>
      </c>
      <c r="E31" s="19">
        <v>80329</v>
      </c>
      <c r="F31" s="19">
        <v>80329</v>
      </c>
      <c r="G31" s="19">
        <v>80329</v>
      </c>
      <c r="H31" s="19">
        <v>80329</v>
      </c>
      <c r="I31" s="19">
        <v>80329</v>
      </c>
      <c r="J31" s="19">
        <v>80329</v>
      </c>
      <c r="K31" s="19">
        <v>80329</v>
      </c>
      <c r="L31" s="19">
        <v>80329</v>
      </c>
      <c r="M31" s="19">
        <v>80329</v>
      </c>
      <c r="N31" s="20">
        <v>80335</v>
      </c>
      <c r="O31" s="21">
        <v>963954</v>
      </c>
      <c r="P31" s="19">
        <v>1033760</v>
      </c>
      <c r="Q31" s="22">
        <v>1108686</v>
      </c>
    </row>
    <row r="32" spans="1:17" ht="13.5">
      <c r="A32" s="1" t="s">
        <v>26</v>
      </c>
      <c r="B32" s="2"/>
      <c r="C32" s="16">
        <f aca="true" t="shared" si="6" ref="C32:Q32">SUM(C33:C37)</f>
        <v>2940831</v>
      </c>
      <c r="D32" s="16">
        <f t="shared" si="6"/>
        <v>2940831</v>
      </c>
      <c r="E32" s="16">
        <f>SUM(E33:E37)</f>
        <v>2940831</v>
      </c>
      <c r="F32" s="16">
        <f>SUM(F33:F37)</f>
        <v>2940831</v>
      </c>
      <c r="G32" s="16">
        <f>SUM(G33:G37)</f>
        <v>2940831</v>
      </c>
      <c r="H32" s="16">
        <f>SUM(H33:H37)</f>
        <v>2940831</v>
      </c>
      <c r="I32" s="16">
        <f t="shared" si="6"/>
        <v>2940831</v>
      </c>
      <c r="J32" s="16">
        <f t="shared" si="6"/>
        <v>2940831</v>
      </c>
      <c r="K32" s="16">
        <f t="shared" si="6"/>
        <v>2940831</v>
      </c>
      <c r="L32" s="16">
        <f>SUM(L33:L37)</f>
        <v>2940831</v>
      </c>
      <c r="M32" s="16">
        <f>SUM(M33:M37)</f>
        <v>2940831</v>
      </c>
      <c r="N32" s="27">
        <f t="shared" si="6"/>
        <v>2940800</v>
      </c>
      <c r="O32" s="28">
        <f t="shared" si="6"/>
        <v>35289941</v>
      </c>
      <c r="P32" s="16">
        <f t="shared" si="6"/>
        <v>37930467</v>
      </c>
      <c r="Q32" s="29">
        <f t="shared" si="6"/>
        <v>40772852</v>
      </c>
    </row>
    <row r="33" spans="1:17" ht="13.5">
      <c r="A33" s="3" t="s">
        <v>27</v>
      </c>
      <c r="B33" s="2"/>
      <c r="C33" s="19">
        <v>508508</v>
      </c>
      <c r="D33" s="19">
        <v>508508</v>
      </c>
      <c r="E33" s="19">
        <v>508508</v>
      </c>
      <c r="F33" s="19">
        <v>508508</v>
      </c>
      <c r="G33" s="19">
        <v>508508</v>
      </c>
      <c r="H33" s="19">
        <v>508508</v>
      </c>
      <c r="I33" s="19">
        <v>508508</v>
      </c>
      <c r="J33" s="19">
        <v>508508</v>
      </c>
      <c r="K33" s="19">
        <v>508508</v>
      </c>
      <c r="L33" s="19">
        <v>508508</v>
      </c>
      <c r="M33" s="19">
        <v>508508</v>
      </c>
      <c r="N33" s="20">
        <v>508500</v>
      </c>
      <c r="O33" s="21">
        <v>6102088</v>
      </c>
      <c r="P33" s="19">
        <v>6562413</v>
      </c>
      <c r="Q33" s="22">
        <v>7058285</v>
      </c>
    </row>
    <row r="34" spans="1:17" ht="13.5">
      <c r="A34" s="3" t="s">
        <v>28</v>
      </c>
      <c r="B34" s="2"/>
      <c r="C34" s="19">
        <v>1466753</v>
      </c>
      <c r="D34" s="19">
        <v>1466753</v>
      </c>
      <c r="E34" s="19">
        <v>1466753</v>
      </c>
      <c r="F34" s="19">
        <v>1466753</v>
      </c>
      <c r="G34" s="19">
        <v>1466753</v>
      </c>
      <c r="H34" s="19">
        <v>1466753</v>
      </c>
      <c r="I34" s="19">
        <v>1466753</v>
      </c>
      <c r="J34" s="19">
        <v>1466753</v>
      </c>
      <c r="K34" s="19">
        <v>1466753</v>
      </c>
      <c r="L34" s="19">
        <v>1466753</v>
      </c>
      <c r="M34" s="19">
        <v>1466753</v>
      </c>
      <c r="N34" s="20">
        <v>1466771</v>
      </c>
      <c r="O34" s="21">
        <v>17601054</v>
      </c>
      <c r="P34" s="19">
        <v>18926796</v>
      </c>
      <c r="Q34" s="22">
        <v>20354705</v>
      </c>
    </row>
    <row r="35" spans="1:17" ht="13.5">
      <c r="A35" s="3" t="s">
        <v>29</v>
      </c>
      <c r="B35" s="2"/>
      <c r="C35" s="19">
        <v>596624</v>
      </c>
      <c r="D35" s="19">
        <v>596624</v>
      </c>
      <c r="E35" s="19">
        <v>596624</v>
      </c>
      <c r="F35" s="19">
        <v>596624</v>
      </c>
      <c r="G35" s="19">
        <v>596624</v>
      </c>
      <c r="H35" s="19">
        <v>596624</v>
      </c>
      <c r="I35" s="19">
        <v>596624</v>
      </c>
      <c r="J35" s="19">
        <v>596624</v>
      </c>
      <c r="K35" s="19">
        <v>596624</v>
      </c>
      <c r="L35" s="19">
        <v>596624</v>
      </c>
      <c r="M35" s="19">
        <v>596624</v>
      </c>
      <c r="N35" s="20">
        <v>596585</v>
      </c>
      <c r="O35" s="21">
        <v>7159449</v>
      </c>
      <c r="P35" s="19">
        <v>7681585</v>
      </c>
      <c r="Q35" s="22">
        <v>8242368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368946</v>
      </c>
      <c r="D37" s="23">
        <v>368946</v>
      </c>
      <c r="E37" s="23">
        <v>368946</v>
      </c>
      <c r="F37" s="23">
        <v>368946</v>
      </c>
      <c r="G37" s="23">
        <v>368946</v>
      </c>
      <c r="H37" s="23">
        <v>368946</v>
      </c>
      <c r="I37" s="23">
        <v>368946</v>
      </c>
      <c r="J37" s="23">
        <v>368946</v>
      </c>
      <c r="K37" s="23">
        <v>368946</v>
      </c>
      <c r="L37" s="23">
        <v>368946</v>
      </c>
      <c r="M37" s="23">
        <v>368946</v>
      </c>
      <c r="N37" s="24">
        <v>368944</v>
      </c>
      <c r="O37" s="25">
        <v>4427350</v>
      </c>
      <c r="P37" s="23">
        <v>4759673</v>
      </c>
      <c r="Q37" s="26">
        <v>5117494</v>
      </c>
    </row>
    <row r="38" spans="1:17" ht="13.5">
      <c r="A38" s="1" t="s">
        <v>32</v>
      </c>
      <c r="B38" s="4"/>
      <c r="C38" s="16">
        <f aca="true" t="shared" si="7" ref="C38:Q38">SUM(C39:C41)</f>
        <v>4434148</v>
      </c>
      <c r="D38" s="16">
        <f t="shared" si="7"/>
        <v>4434148</v>
      </c>
      <c r="E38" s="16">
        <f>SUM(E39:E41)</f>
        <v>4434148</v>
      </c>
      <c r="F38" s="16">
        <f>SUM(F39:F41)</f>
        <v>4434148</v>
      </c>
      <c r="G38" s="16">
        <f>SUM(G39:G41)</f>
        <v>4434148</v>
      </c>
      <c r="H38" s="16">
        <f>SUM(H39:H41)</f>
        <v>4434148</v>
      </c>
      <c r="I38" s="16">
        <f t="shared" si="7"/>
        <v>4434148</v>
      </c>
      <c r="J38" s="16">
        <f t="shared" si="7"/>
        <v>4434148</v>
      </c>
      <c r="K38" s="16">
        <f t="shared" si="7"/>
        <v>4434148</v>
      </c>
      <c r="L38" s="16">
        <f>SUM(L39:L41)</f>
        <v>4434148</v>
      </c>
      <c r="M38" s="16">
        <f>SUM(M39:M41)</f>
        <v>4434148</v>
      </c>
      <c r="N38" s="27">
        <f t="shared" si="7"/>
        <v>4434091</v>
      </c>
      <c r="O38" s="28">
        <f t="shared" si="7"/>
        <v>53209719</v>
      </c>
      <c r="P38" s="16">
        <f t="shared" si="7"/>
        <v>56338588</v>
      </c>
      <c r="Q38" s="29">
        <f t="shared" si="7"/>
        <v>60998121</v>
      </c>
    </row>
    <row r="39" spans="1:17" ht="13.5">
      <c r="A39" s="3" t="s">
        <v>33</v>
      </c>
      <c r="B39" s="2"/>
      <c r="C39" s="19">
        <v>1493298</v>
      </c>
      <c r="D39" s="19">
        <v>1493298</v>
      </c>
      <c r="E39" s="19">
        <v>1493298</v>
      </c>
      <c r="F39" s="19">
        <v>1493298</v>
      </c>
      <c r="G39" s="19">
        <v>1493298</v>
      </c>
      <c r="H39" s="19">
        <v>1493298</v>
      </c>
      <c r="I39" s="19">
        <v>1493298</v>
      </c>
      <c r="J39" s="19">
        <v>1493298</v>
      </c>
      <c r="K39" s="19">
        <v>1493298</v>
      </c>
      <c r="L39" s="19">
        <v>1493298</v>
      </c>
      <c r="M39" s="19">
        <v>1493298</v>
      </c>
      <c r="N39" s="20">
        <v>1493266</v>
      </c>
      <c r="O39" s="21">
        <v>17919544</v>
      </c>
      <c r="P39" s="19">
        <v>17978053</v>
      </c>
      <c r="Q39" s="22">
        <v>19292312</v>
      </c>
    </row>
    <row r="40" spans="1:17" ht="13.5">
      <c r="A40" s="3" t="s">
        <v>34</v>
      </c>
      <c r="B40" s="2"/>
      <c r="C40" s="19">
        <v>2940850</v>
      </c>
      <c r="D40" s="19">
        <v>2940850</v>
      </c>
      <c r="E40" s="19">
        <v>2940850</v>
      </c>
      <c r="F40" s="19">
        <v>2940850</v>
      </c>
      <c r="G40" s="19">
        <v>2940850</v>
      </c>
      <c r="H40" s="19">
        <v>2940850</v>
      </c>
      <c r="I40" s="19">
        <v>2940850</v>
      </c>
      <c r="J40" s="19">
        <v>2940850</v>
      </c>
      <c r="K40" s="19">
        <v>2940850</v>
      </c>
      <c r="L40" s="19">
        <v>2940850</v>
      </c>
      <c r="M40" s="19">
        <v>2940850</v>
      </c>
      <c r="N40" s="20">
        <v>2940825</v>
      </c>
      <c r="O40" s="21">
        <v>35290175</v>
      </c>
      <c r="P40" s="19">
        <v>38360535</v>
      </c>
      <c r="Q40" s="22">
        <v>41705809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19692303</v>
      </c>
      <c r="D42" s="16">
        <f t="shared" si="8"/>
        <v>19692303</v>
      </c>
      <c r="E42" s="16">
        <f>SUM(E43:E46)</f>
        <v>19692303</v>
      </c>
      <c r="F42" s="16">
        <f>SUM(F43:F46)</f>
        <v>19692303</v>
      </c>
      <c r="G42" s="16">
        <f>SUM(G43:G46)</f>
        <v>19692303</v>
      </c>
      <c r="H42" s="16">
        <f>SUM(H43:H46)</f>
        <v>19692303</v>
      </c>
      <c r="I42" s="16">
        <f t="shared" si="8"/>
        <v>19692303</v>
      </c>
      <c r="J42" s="16">
        <f t="shared" si="8"/>
        <v>19692303</v>
      </c>
      <c r="K42" s="16">
        <f t="shared" si="8"/>
        <v>19692303</v>
      </c>
      <c r="L42" s="16">
        <f>SUM(L43:L46)</f>
        <v>19692303</v>
      </c>
      <c r="M42" s="16">
        <f>SUM(M43:M46)</f>
        <v>19692303</v>
      </c>
      <c r="N42" s="27">
        <f t="shared" si="8"/>
        <v>19692284</v>
      </c>
      <c r="O42" s="28">
        <f t="shared" si="8"/>
        <v>236307617</v>
      </c>
      <c r="P42" s="16">
        <f t="shared" si="8"/>
        <v>253244014</v>
      </c>
      <c r="Q42" s="29">
        <f t="shared" si="8"/>
        <v>275747326</v>
      </c>
    </row>
    <row r="43" spans="1:17" ht="13.5">
      <c r="A43" s="3" t="s">
        <v>37</v>
      </c>
      <c r="B43" s="2"/>
      <c r="C43" s="19">
        <v>11201287</v>
      </c>
      <c r="D43" s="19">
        <v>11201287</v>
      </c>
      <c r="E43" s="19">
        <v>11201287</v>
      </c>
      <c r="F43" s="19">
        <v>11201287</v>
      </c>
      <c r="G43" s="19">
        <v>11201287</v>
      </c>
      <c r="H43" s="19">
        <v>11201287</v>
      </c>
      <c r="I43" s="19">
        <v>11201287</v>
      </c>
      <c r="J43" s="19">
        <v>11201287</v>
      </c>
      <c r="K43" s="19">
        <v>11201287</v>
      </c>
      <c r="L43" s="19">
        <v>11201287</v>
      </c>
      <c r="M43" s="19">
        <v>11201287</v>
      </c>
      <c r="N43" s="20">
        <v>11201310</v>
      </c>
      <c r="O43" s="21">
        <v>134415467</v>
      </c>
      <c r="P43" s="19">
        <v>142227626</v>
      </c>
      <c r="Q43" s="22">
        <v>154768815</v>
      </c>
    </row>
    <row r="44" spans="1:17" ht="13.5">
      <c r="A44" s="3" t="s">
        <v>38</v>
      </c>
      <c r="B44" s="2"/>
      <c r="C44" s="19">
        <v>4415099</v>
      </c>
      <c r="D44" s="19">
        <v>4415099</v>
      </c>
      <c r="E44" s="19">
        <v>4415099</v>
      </c>
      <c r="F44" s="19">
        <v>4415099</v>
      </c>
      <c r="G44" s="19">
        <v>4415099</v>
      </c>
      <c r="H44" s="19">
        <v>4415099</v>
      </c>
      <c r="I44" s="19">
        <v>4415099</v>
      </c>
      <c r="J44" s="19">
        <v>4415099</v>
      </c>
      <c r="K44" s="19">
        <v>4415099</v>
      </c>
      <c r="L44" s="19">
        <v>4415099</v>
      </c>
      <c r="M44" s="19">
        <v>4415099</v>
      </c>
      <c r="N44" s="20">
        <v>4415086</v>
      </c>
      <c r="O44" s="21">
        <v>52981175</v>
      </c>
      <c r="P44" s="19">
        <v>57862943</v>
      </c>
      <c r="Q44" s="22">
        <v>63203742</v>
      </c>
    </row>
    <row r="45" spans="1:17" ht="13.5">
      <c r="A45" s="3" t="s">
        <v>39</v>
      </c>
      <c r="B45" s="2"/>
      <c r="C45" s="23">
        <v>2549676</v>
      </c>
      <c r="D45" s="23">
        <v>2549676</v>
      </c>
      <c r="E45" s="23">
        <v>2549676</v>
      </c>
      <c r="F45" s="23">
        <v>2549676</v>
      </c>
      <c r="G45" s="23">
        <v>2549676</v>
      </c>
      <c r="H45" s="23">
        <v>2549676</v>
      </c>
      <c r="I45" s="23">
        <v>2549676</v>
      </c>
      <c r="J45" s="23">
        <v>2549676</v>
      </c>
      <c r="K45" s="23">
        <v>2549676</v>
      </c>
      <c r="L45" s="23">
        <v>2549676</v>
      </c>
      <c r="M45" s="23">
        <v>2549676</v>
      </c>
      <c r="N45" s="24">
        <v>2549656</v>
      </c>
      <c r="O45" s="25">
        <v>30596092</v>
      </c>
      <c r="P45" s="23">
        <v>33405869</v>
      </c>
      <c r="Q45" s="26">
        <v>36479138</v>
      </c>
    </row>
    <row r="46" spans="1:17" ht="13.5">
      <c r="A46" s="3" t="s">
        <v>40</v>
      </c>
      <c r="B46" s="2"/>
      <c r="C46" s="19">
        <v>1526241</v>
      </c>
      <c r="D46" s="19">
        <v>1526241</v>
      </c>
      <c r="E46" s="19">
        <v>1526241</v>
      </c>
      <c r="F46" s="19">
        <v>1526241</v>
      </c>
      <c r="G46" s="19">
        <v>1526241</v>
      </c>
      <c r="H46" s="19">
        <v>1526241</v>
      </c>
      <c r="I46" s="19">
        <v>1526241</v>
      </c>
      <c r="J46" s="19">
        <v>1526241</v>
      </c>
      <c r="K46" s="19">
        <v>1526241</v>
      </c>
      <c r="L46" s="19">
        <v>1526241</v>
      </c>
      <c r="M46" s="19">
        <v>1526241</v>
      </c>
      <c r="N46" s="20">
        <v>1526232</v>
      </c>
      <c r="O46" s="21">
        <v>18314883</v>
      </c>
      <c r="P46" s="19">
        <v>19747576</v>
      </c>
      <c r="Q46" s="22">
        <v>21295631</v>
      </c>
    </row>
    <row r="47" spans="1:17" ht="13.5">
      <c r="A47" s="1" t="s">
        <v>41</v>
      </c>
      <c r="B47" s="4"/>
      <c r="C47" s="16">
        <v>184024</v>
      </c>
      <c r="D47" s="16">
        <v>184024</v>
      </c>
      <c r="E47" s="16">
        <v>184024</v>
      </c>
      <c r="F47" s="16">
        <v>184024</v>
      </c>
      <c r="G47" s="16">
        <v>184024</v>
      </c>
      <c r="H47" s="16">
        <v>184024</v>
      </c>
      <c r="I47" s="16">
        <v>184024</v>
      </c>
      <c r="J47" s="16">
        <v>184024</v>
      </c>
      <c r="K47" s="16">
        <v>184024</v>
      </c>
      <c r="L47" s="16">
        <v>184024</v>
      </c>
      <c r="M47" s="16">
        <v>184024</v>
      </c>
      <c r="N47" s="27">
        <v>184015</v>
      </c>
      <c r="O47" s="28">
        <v>2208279</v>
      </c>
      <c r="P47" s="16">
        <v>2403286</v>
      </c>
      <c r="Q47" s="29">
        <v>2615988</v>
      </c>
    </row>
    <row r="48" spans="1:17" ht="13.5">
      <c r="A48" s="5" t="s">
        <v>44</v>
      </c>
      <c r="B48" s="6"/>
      <c r="C48" s="41">
        <f aca="true" t="shared" si="9" ref="C48:Q48">+C28+C32+C38+C42+C47</f>
        <v>36392521</v>
      </c>
      <c r="D48" s="41">
        <f t="shared" si="9"/>
        <v>36392521</v>
      </c>
      <c r="E48" s="41">
        <f>+E28+E32+E38+E42+E47</f>
        <v>36392521</v>
      </c>
      <c r="F48" s="41">
        <f>+F28+F32+F38+F42+F47</f>
        <v>36392521</v>
      </c>
      <c r="G48" s="41">
        <f>+G28+G32+G38+G42+G47</f>
        <v>36392521</v>
      </c>
      <c r="H48" s="41">
        <f>+H28+H32+H38+H42+H47</f>
        <v>36392521</v>
      </c>
      <c r="I48" s="41">
        <f t="shared" si="9"/>
        <v>36392521</v>
      </c>
      <c r="J48" s="41">
        <f t="shared" si="9"/>
        <v>36392521</v>
      </c>
      <c r="K48" s="41">
        <f t="shared" si="9"/>
        <v>36392521</v>
      </c>
      <c r="L48" s="41">
        <f>+L28+L32+L38+L42+L47</f>
        <v>36392521</v>
      </c>
      <c r="M48" s="41">
        <f>+M28+M32+M38+M42+M47</f>
        <v>36392521</v>
      </c>
      <c r="N48" s="42">
        <f t="shared" si="9"/>
        <v>36392250</v>
      </c>
      <c r="O48" s="43">
        <f t="shared" si="9"/>
        <v>436709981</v>
      </c>
      <c r="P48" s="41">
        <f t="shared" si="9"/>
        <v>468769083</v>
      </c>
      <c r="Q48" s="44">
        <f t="shared" si="9"/>
        <v>508934375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5363120</v>
      </c>
      <c r="D49" s="45">
        <f t="shared" si="10"/>
        <v>5363120</v>
      </c>
      <c r="E49" s="45">
        <f t="shared" si="10"/>
        <v>5363120</v>
      </c>
      <c r="F49" s="45">
        <f t="shared" si="10"/>
        <v>5363120</v>
      </c>
      <c r="G49" s="45">
        <f t="shared" si="10"/>
        <v>5363120</v>
      </c>
      <c r="H49" s="45">
        <f t="shared" si="10"/>
        <v>5363120</v>
      </c>
      <c r="I49" s="45">
        <f t="shared" si="10"/>
        <v>5363120</v>
      </c>
      <c r="J49" s="45">
        <f t="shared" si="10"/>
        <v>5363120</v>
      </c>
      <c r="K49" s="45">
        <f t="shared" si="10"/>
        <v>5363120</v>
      </c>
      <c r="L49" s="45">
        <f>+L25-L48</f>
        <v>5363120</v>
      </c>
      <c r="M49" s="45">
        <f>+M25-M48</f>
        <v>5363120</v>
      </c>
      <c r="N49" s="46">
        <f t="shared" si="10"/>
        <v>5363194</v>
      </c>
      <c r="O49" s="47">
        <f t="shared" si="10"/>
        <v>64357514</v>
      </c>
      <c r="P49" s="45">
        <f t="shared" si="10"/>
        <v>92968557</v>
      </c>
      <c r="Q49" s="48">
        <f t="shared" si="10"/>
        <v>97449069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264148255</v>
      </c>
      <c r="D5" s="16">
        <f t="shared" si="0"/>
        <v>13890045</v>
      </c>
      <c r="E5" s="16">
        <f t="shared" si="0"/>
        <v>10002295</v>
      </c>
      <c r="F5" s="16">
        <f t="shared" si="0"/>
        <v>10002295</v>
      </c>
      <c r="G5" s="16">
        <f t="shared" si="0"/>
        <v>13940245</v>
      </c>
      <c r="H5" s="16">
        <f t="shared" si="0"/>
        <v>207354835</v>
      </c>
      <c r="I5" s="16">
        <f t="shared" si="0"/>
        <v>12532295</v>
      </c>
      <c r="J5" s="16">
        <f t="shared" si="0"/>
        <v>12627595</v>
      </c>
      <c r="K5" s="16">
        <f t="shared" si="0"/>
        <v>159511795</v>
      </c>
      <c r="L5" s="16">
        <f>SUM(L6:L8)</f>
        <v>10002295</v>
      </c>
      <c r="M5" s="16">
        <f>SUM(M6:M8)</f>
        <v>10002295</v>
      </c>
      <c r="N5" s="17">
        <f t="shared" si="0"/>
        <v>10002296</v>
      </c>
      <c r="O5" s="18">
        <f t="shared" si="0"/>
        <v>734016541</v>
      </c>
      <c r="P5" s="16">
        <f t="shared" si="0"/>
        <v>776981864</v>
      </c>
      <c r="Q5" s="17">
        <f t="shared" si="0"/>
        <v>827400731</v>
      </c>
    </row>
    <row r="6" spans="1:17" ht="13.5">
      <c r="A6" s="3" t="s">
        <v>23</v>
      </c>
      <c r="B6" s="2"/>
      <c r="C6" s="19"/>
      <c r="D6" s="19">
        <v>2187750</v>
      </c>
      <c r="E6" s="19"/>
      <c r="F6" s="19"/>
      <c r="G6" s="19">
        <v>3937950</v>
      </c>
      <c r="H6" s="19"/>
      <c r="I6" s="19"/>
      <c r="J6" s="19">
        <v>2625300</v>
      </c>
      <c r="K6" s="19"/>
      <c r="L6" s="19"/>
      <c r="M6" s="19"/>
      <c r="N6" s="20"/>
      <c r="O6" s="21">
        <v>8751000</v>
      </c>
      <c r="P6" s="19"/>
      <c r="Q6" s="22"/>
    </row>
    <row r="7" spans="1:17" ht="13.5">
      <c r="A7" s="3" t="s">
        <v>24</v>
      </c>
      <c r="B7" s="2"/>
      <c r="C7" s="23">
        <v>264148255</v>
      </c>
      <c r="D7" s="23">
        <v>11702295</v>
      </c>
      <c r="E7" s="23">
        <v>10002295</v>
      </c>
      <c r="F7" s="23">
        <v>10002295</v>
      </c>
      <c r="G7" s="23">
        <v>10002295</v>
      </c>
      <c r="H7" s="23">
        <v>207354835</v>
      </c>
      <c r="I7" s="23">
        <v>12532295</v>
      </c>
      <c r="J7" s="23">
        <v>10002295</v>
      </c>
      <c r="K7" s="23">
        <v>159511795</v>
      </c>
      <c r="L7" s="23">
        <v>10002295</v>
      </c>
      <c r="M7" s="23">
        <v>10002295</v>
      </c>
      <c r="N7" s="24">
        <v>10002296</v>
      </c>
      <c r="O7" s="25">
        <v>725265541</v>
      </c>
      <c r="P7" s="23">
        <v>776981864</v>
      </c>
      <c r="Q7" s="26">
        <v>827400731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1878917</v>
      </c>
      <c r="D9" s="16">
        <f t="shared" si="1"/>
        <v>1917</v>
      </c>
      <c r="E9" s="16">
        <f t="shared" si="1"/>
        <v>1917</v>
      </c>
      <c r="F9" s="16">
        <f t="shared" si="1"/>
        <v>1917</v>
      </c>
      <c r="G9" s="16">
        <f t="shared" si="1"/>
        <v>1917</v>
      </c>
      <c r="H9" s="16">
        <f t="shared" si="1"/>
        <v>1917</v>
      </c>
      <c r="I9" s="16">
        <f t="shared" si="1"/>
        <v>1917</v>
      </c>
      <c r="J9" s="16">
        <f t="shared" si="1"/>
        <v>1917</v>
      </c>
      <c r="K9" s="16">
        <f t="shared" si="1"/>
        <v>1917</v>
      </c>
      <c r="L9" s="16">
        <f>SUM(L10:L14)</f>
        <v>1917</v>
      </c>
      <c r="M9" s="16">
        <f>SUM(M10:M14)</f>
        <v>1917</v>
      </c>
      <c r="N9" s="27">
        <f t="shared" si="1"/>
        <v>1913</v>
      </c>
      <c r="O9" s="28">
        <f t="shared" si="1"/>
        <v>1900000</v>
      </c>
      <c r="P9" s="16">
        <f t="shared" si="1"/>
        <v>24104</v>
      </c>
      <c r="Q9" s="29">
        <f t="shared" si="1"/>
        <v>25261</v>
      </c>
    </row>
    <row r="10" spans="1:17" ht="13.5">
      <c r="A10" s="3" t="s">
        <v>27</v>
      </c>
      <c r="B10" s="2"/>
      <c r="C10" s="19">
        <v>1877000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>
        <v>1877000</v>
      </c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1917</v>
      </c>
      <c r="D12" s="19">
        <v>1917</v>
      </c>
      <c r="E12" s="19">
        <v>1917</v>
      </c>
      <c r="F12" s="19">
        <v>1917</v>
      </c>
      <c r="G12" s="19">
        <v>1917</v>
      </c>
      <c r="H12" s="19">
        <v>1917</v>
      </c>
      <c r="I12" s="19">
        <v>1917</v>
      </c>
      <c r="J12" s="19">
        <v>1917</v>
      </c>
      <c r="K12" s="19">
        <v>1917</v>
      </c>
      <c r="L12" s="19">
        <v>1917</v>
      </c>
      <c r="M12" s="19">
        <v>1917</v>
      </c>
      <c r="N12" s="20">
        <v>1913</v>
      </c>
      <c r="O12" s="21">
        <v>23000</v>
      </c>
      <c r="P12" s="19">
        <v>24104</v>
      </c>
      <c r="Q12" s="22">
        <v>25261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1616300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692700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2309000</v>
      </c>
      <c r="P15" s="16">
        <f t="shared" si="2"/>
        <v>2436000</v>
      </c>
      <c r="Q15" s="29">
        <f t="shared" si="2"/>
        <v>2578000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>
        <v>1616300</v>
      </c>
      <c r="E17" s="19"/>
      <c r="F17" s="19"/>
      <c r="G17" s="19"/>
      <c r="H17" s="19"/>
      <c r="I17" s="19"/>
      <c r="J17" s="19">
        <v>692700</v>
      </c>
      <c r="K17" s="19"/>
      <c r="L17" s="19"/>
      <c r="M17" s="19"/>
      <c r="N17" s="20"/>
      <c r="O17" s="21">
        <v>2309000</v>
      </c>
      <c r="P17" s="19">
        <v>2436000</v>
      </c>
      <c r="Q17" s="22">
        <v>2578000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125813310</v>
      </c>
      <c r="D19" s="16">
        <f t="shared" si="3"/>
        <v>39393800</v>
      </c>
      <c r="E19" s="16">
        <f t="shared" si="3"/>
        <v>12963110</v>
      </c>
      <c r="F19" s="16">
        <f t="shared" si="3"/>
        <v>50296510</v>
      </c>
      <c r="G19" s="16">
        <f t="shared" si="3"/>
        <v>52609145</v>
      </c>
      <c r="H19" s="16">
        <f t="shared" si="3"/>
        <v>127463310</v>
      </c>
      <c r="I19" s="16">
        <f t="shared" si="3"/>
        <v>14613110</v>
      </c>
      <c r="J19" s="16">
        <f t="shared" si="3"/>
        <v>65836385</v>
      </c>
      <c r="K19" s="16">
        <f t="shared" si="3"/>
        <v>124963310</v>
      </c>
      <c r="L19" s="16">
        <f>SUM(L20:L23)</f>
        <v>12963110</v>
      </c>
      <c r="M19" s="16">
        <f>SUM(M20:M23)</f>
        <v>12963110</v>
      </c>
      <c r="N19" s="27">
        <f t="shared" si="3"/>
        <v>12963106</v>
      </c>
      <c r="O19" s="28">
        <f t="shared" si="3"/>
        <v>652841316</v>
      </c>
      <c r="P19" s="16">
        <f t="shared" si="3"/>
        <v>646798067</v>
      </c>
      <c r="Q19" s="29">
        <f t="shared" si="3"/>
        <v>756304303</v>
      </c>
    </row>
    <row r="20" spans="1:17" ht="13.5">
      <c r="A20" s="3" t="s">
        <v>37</v>
      </c>
      <c r="B20" s="2"/>
      <c r="C20" s="19">
        <v>850000</v>
      </c>
      <c r="D20" s="19"/>
      <c r="E20" s="19"/>
      <c r="F20" s="19"/>
      <c r="G20" s="19"/>
      <c r="H20" s="19">
        <v>2500000</v>
      </c>
      <c r="I20" s="19">
        <v>1650000</v>
      </c>
      <c r="J20" s="19"/>
      <c r="K20" s="19"/>
      <c r="L20" s="19"/>
      <c r="M20" s="19"/>
      <c r="N20" s="20"/>
      <c r="O20" s="21">
        <v>5000000</v>
      </c>
      <c r="P20" s="19">
        <v>5000000</v>
      </c>
      <c r="Q20" s="22">
        <v>5000000</v>
      </c>
    </row>
    <row r="21" spans="1:17" ht="13.5">
      <c r="A21" s="3" t="s">
        <v>38</v>
      </c>
      <c r="B21" s="2"/>
      <c r="C21" s="19">
        <v>124511843</v>
      </c>
      <c r="D21" s="19">
        <v>38942333</v>
      </c>
      <c r="E21" s="19">
        <v>12511643</v>
      </c>
      <c r="F21" s="19">
        <v>49845043</v>
      </c>
      <c r="G21" s="19">
        <v>52157678</v>
      </c>
      <c r="H21" s="19">
        <v>124511843</v>
      </c>
      <c r="I21" s="19">
        <v>12511643</v>
      </c>
      <c r="J21" s="19">
        <v>65384918</v>
      </c>
      <c r="K21" s="19">
        <v>124511843</v>
      </c>
      <c r="L21" s="19">
        <v>12511643</v>
      </c>
      <c r="M21" s="19">
        <v>12511643</v>
      </c>
      <c r="N21" s="20">
        <v>12511640</v>
      </c>
      <c r="O21" s="21">
        <v>642423713</v>
      </c>
      <c r="P21" s="19">
        <v>636120419</v>
      </c>
      <c r="Q21" s="22">
        <v>745354128</v>
      </c>
    </row>
    <row r="22" spans="1:17" ht="13.5">
      <c r="A22" s="3" t="s">
        <v>39</v>
      </c>
      <c r="B22" s="2"/>
      <c r="C22" s="23">
        <v>451467</v>
      </c>
      <c r="D22" s="23">
        <v>451467</v>
      </c>
      <c r="E22" s="23">
        <v>451467</v>
      </c>
      <c r="F22" s="23">
        <v>451467</v>
      </c>
      <c r="G22" s="23">
        <v>451467</v>
      </c>
      <c r="H22" s="23">
        <v>451467</v>
      </c>
      <c r="I22" s="23">
        <v>451467</v>
      </c>
      <c r="J22" s="23">
        <v>451467</v>
      </c>
      <c r="K22" s="23">
        <v>451467</v>
      </c>
      <c r="L22" s="23">
        <v>451467</v>
      </c>
      <c r="M22" s="23">
        <v>451467</v>
      </c>
      <c r="N22" s="24">
        <v>451466</v>
      </c>
      <c r="O22" s="25">
        <v>5417603</v>
      </c>
      <c r="P22" s="23">
        <v>5677648</v>
      </c>
      <c r="Q22" s="26">
        <v>5950175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391840482</v>
      </c>
      <c r="D25" s="41">
        <f t="shared" si="4"/>
        <v>54902062</v>
      </c>
      <c r="E25" s="41">
        <f t="shared" si="4"/>
        <v>22967322</v>
      </c>
      <c r="F25" s="41">
        <f t="shared" si="4"/>
        <v>60300722</v>
      </c>
      <c r="G25" s="41">
        <f t="shared" si="4"/>
        <v>66551307</v>
      </c>
      <c r="H25" s="41">
        <f t="shared" si="4"/>
        <v>334820062</v>
      </c>
      <c r="I25" s="41">
        <f t="shared" si="4"/>
        <v>27147322</v>
      </c>
      <c r="J25" s="41">
        <f t="shared" si="4"/>
        <v>79158597</v>
      </c>
      <c r="K25" s="41">
        <f t="shared" si="4"/>
        <v>284477022</v>
      </c>
      <c r="L25" s="41">
        <f>+L5+L9+L15+L19+L24</f>
        <v>22967322</v>
      </c>
      <c r="M25" s="41">
        <f>+M5+M9+M15+M19+M24</f>
        <v>22967322</v>
      </c>
      <c r="N25" s="42">
        <f t="shared" si="4"/>
        <v>22967315</v>
      </c>
      <c r="O25" s="43">
        <f t="shared" si="4"/>
        <v>1391066857</v>
      </c>
      <c r="P25" s="41">
        <f t="shared" si="4"/>
        <v>1426240035</v>
      </c>
      <c r="Q25" s="44">
        <f t="shared" si="4"/>
        <v>1586308295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27982415</v>
      </c>
      <c r="D28" s="16">
        <f t="shared" si="5"/>
        <v>27982415</v>
      </c>
      <c r="E28" s="16">
        <f>SUM(E29:E31)</f>
        <v>27982415</v>
      </c>
      <c r="F28" s="16">
        <f>SUM(F29:F31)</f>
        <v>27982415</v>
      </c>
      <c r="G28" s="16">
        <f>SUM(G29:G31)</f>
        <v>27982415</v>
      </c>
      <c r="H28" s="16">
        <f>SUM(H29:H31)</f>
        <v>27982415</v>
      </c>
      <c r="I28" s="16">
        <f t="shared" si="5"/>
        <v>27982415</v>
      </c>
      <c r="J28" s="16">
        <f t="shared" si="5"/>
        <v>27982415</v>
      </c>
      <c r="K28" s="16">
        <f t="shared" si="5"/>
        <v>27982415</v>
      </c>
      <c r="L28" s="16">
        <f>SUM(L29:L31)</f>
        <v>27982415</v>
      </c>
      <c r="M28" s="16">
        <f>SUM(M29:M31)</f>
        <v>27982415</v>
      </c>
      <c r="N28" s="17">
        <f t="shared" si="5"/>
        <v>27982295</v>
      </c>
      <c r="O28" s="18">
        <f t="shared" si="5"/>
        <v>335788860</v>
      </c>
      <c r="P28" s="16">
        <f t="shared" si="5"/>
        <v>339316071</v>
      </c>
      <c r="Q28" s="17">
        <f t="shared" si="5"/>
        <v>329969140</v>
      </c>
    </row>
    <row r="29" spans="1:17" ht="13.5">
      <c r="A29" s="3" t="s">
        <v>23</v>
      </c>
      <c r="B29" s="2"/>
      <c r="C29" s="19">
        <v>7349771</v>
      </c>
      <c r="D29" s="19">
        <v>7349771</v>
      </c>
      <c r="E29" s="19">
        <v>7349771</v>
      </c>
      <c r="F29" s="19">
        <v>7349771</v>
      </c>
      <c r="G29" s="19">
        <v>7349771</v>
      </c>
      <c r="H29" s="19">
        <v>7349771</v>
      </c>
      <c r="I29" s="19">
        <v>7349771</v>
      </c>
      <c r="J29" s="19">
        <v>7349771</v>
      </c>
      <c r="K29" s="19">
        <v>7349771</v>
      </c>
      <c r="L29" s="19">
        <v>7349771</v>
      </c>
      <c r="M29" s="19">
        <v>7349771</v>
      </c>
      <c r="N29" s="20">
        <v>7349681</v>
      </c>
      <c r="O29" s="21">
        <v>88197162</v>
      </c>
      <c r="P29" s="19">
        <v>80979972</v>
      </c>
      <c r="Q29" s="22">
        <v>84507798</v>
      </c>
    </row>
    <row r="30" spans="1:17" ht="13.5">
      <c r="A30" s="3" t="s">
        <v>24</v>
      </c>
      <c r="B30" s="2"/>
      <c r="C30" s="23">
        <v>19990977</v>
      </c>
      <c r="D30" s="23">
        <v>19990977</v>
      </c>
      <c r="E30" s="23">
        <v>19990977</v>
      </c>
      <c r="F30" s="23">
        <v>19990977</v>
      </c>
      <c r="G30" s="23">
        <v>19990977</v>
      </c>
      <c r="H30" s="23">
        <v>19990977</v>
      </c>
      <c r="I30" s="23">
        <v>19990977</v>
      </c>
      <c r="J30" s="23">
        <v>19990977</v>
      </c>
      <c r="K30" s="23">
        <v>19990977</v>
      </c>
      <c r="L30" s="23">
        <v>19990977</v>
      </c>
      <c r="M30" s="23">
        <v>19990977</v>
      </c>
      <c r="N30" s="24">
        <v>19990951</v>
      </c>
      <c r="O30" s="25">
        <v>239891698</v>
      </c>
      <c r="P30" s="23">
        <v>250281899</v>
      </c>
      <c r="Q30" s="26">
        <v>237036649</v>
      </c>
    </row>
    <row r="31" spans="1:17" ht="13.5">
      <c r="A31" s="3" t="s">
        <v>25</v>
      </c>
      <c r="B31" s="2"/>
      <c r="C31" s="19">
        <v>641667</v>
      </c>
      <c r="D31" s="19">
        <v>641667</v>
      </c>
      <c r="E31" s="19">
        <v>641667</v>
      </c>
      <c r="F31" s="19">
        <v>641667</v>
      </c>
      <c r="G31" s="19">
        <v>641667</v>
      </c>
      <c r="H31" s="19">
        <v>641667</v>
      </c>
      <c r="I31" s="19">
        <v>641667</v>
      </c>
      <c r="J31" s="19">
        <v>641667</v>
      </c>
      <c r="K31" s="19">
        <v>641667</v>
      </c>
      <c r="L31" s="19">
        <v>641667</v>
      </c>
      <c r="M31" s="19">
        <v>641667</v>
      </c>
      <c r="N31" s="20">
        <v>641663</v>
      </c>
      <c r="O31" s="21">
        <v>7700000</v>
      </c>
      <c r="P31" s="19">
        <v>8054200</v>
      </c>
      <c r="Q31" s="22">
        <v>8424693</v>
      </c>
    </row>
    <row r="32" spans="1:17" ht="13.5">
      <c r="A32" s="1" t="s">
        <v>26</v>
      </c>
      <c r="B32" s="2"/>
      <c r="C32" s="16">
        <f aca="true" t="shared" si="6" ref="C32:Q32">SUM(C33:C37)</f>
        <v>7825777</v>
      </c>
      <c r="D32" s="16">
        <f t="shared" si="6"/>
        <v>7825777</v>
      </c>
      <c r="E32" s="16">
        <f>SUM(E33:E37)</f>
        <v>7825777</v>
      </c>
      <c r="F32" s="16">
        <f>SUM(F33:F37)</f>
        <v>7825777</v>
      </c>
      <c r="G32" s="16">
        <f>SUM(G33:G37)</f>
        <v>7825777</v>
      </c>
      <c r="H32" s="16">
        <f>SUM(H33:H37)</f>
        <v>7825777</v>
      </c>
      <c r="I32" s="16">
        <f t="shared" si="6"/>
        <v>7825777</v>
      </c>
      <c r="J32" s="16">
        <f t="shared" si="6"/>
        <v>7825777</v>
      </c>
      <c r="K32" s="16">
        <f t="shared" si="6"/>
        <v>7825777</v>
      </c>
      <c r="L32" s="16">
        <f>SUM(L33:L37)</f>
        <v>7825777</v>
      </c>
      <c r="M32" s="16">
        <f>SUM(M33:M37)</f>
        <v>7825777</v>
      </c>
      <c r="N32" s="27">
        <f t="shared" si="6"/>
        <v>7825717</v>
      </c>
      <c r="O32" s="28">
        <f t="shared" si="6"/>
        <v>93909264</v>
      </c>
      <c r="P32" s="16">
        <f t="shared" si="6"/>
        <v>96893343</v>
      </c>
      <c r="Q32" s="29">
        <f t="shared" si="6"/>
        <v>100256318</v>
      </c>
    </row>
    <row r="33" spans="1:17" ht="13.5">
      <c r="A33" s="3" t="s">
        <v>27</v>
      </c>
      <c r="B33" s="2"/>
      <c r="C33" s="19">
        <v>7673795</v>
      </c>
      <c r="D33" s="19">
        <v>7673795</v>
      </c>
      <c r="E33" s="19">
        <v>7673795</v>
      </c>
      <c r="F33" s="19">
        <v>7673795</v>
      </c>
      <c r="G33" s="19">
        <v>7673795</v>
      </c>
      <c r="H33" s="19">
        <v>7673795</v>
      </c>
      <c r="I33" s="19">
        <v>7673795</v>
      </c>
      <c r="J33" s="19">
        <v>7673795</v>
      </c>
      <c r="K33" s="19">
        <v>7673795</v>
      </c>
      <c r="L33" s="19">
        <v>7673795</v>
      </c>
      <c r="M33" s="19">
        <v>7673795</v>
      </c>
      <c r="N33" s="20">
        <v>7673739</v>
      </c>
      <c r="O33" s="21">
        <v>92085484</v>
      </c>
      <c r="P33" s="19">
        <v>94985669</v>
      </c>
      <c r="Q33" s="22">
        <v>98260893</v>
      </c>
    </row>
    <row r="34" spans="1:17" ht="13.5">
      <c r="A34" s="3" t="s">
        <v>28</v>
      </c>
      <c r="B34" s="2"/>
      <c r="C34" s="19">
        <v>28333</v>
      </c>
      <c r="D34" s="19">
        <v>28333</v>
      </c>
      <c r="E34" s="19">
        <v>28333</v>
      </c>
      <c r="F34" s="19">
        <v>28333</v>
      </c>
      <c r="G34" s="19">
        <v>28333</v>
      </c>
      <c r="H34" s="19">
        <v>28333</v>
      </c>
      <c r="I34" s="19">
        <v>28333</v>
      </c>
      <c r="J34" s="19">
        <v>28333</v>
      </c>
      <c r="K34" s="19">
        <v>28333</v>
      </c>
      <c r="L34" s="19">
        <v>28333</v>
      </c>
      <c r="M34" s="19">
        <v>28333</v>
      </c>
      <c r="N34" s="20">
        <v>28337</v>
      </c>
      <c r="O34" s="21">
        <v>340000</v>
      </c>
      <c r="P34" s="19">
        <v>355640</v>
      </c>
      <c r="Q34" s="22">
        <v>371999</v>
      </c>
    </row>
    <row r="35" spans="1:17" ht="13.5">
      <c r="A35" s="3" t="s">
        <v>29</v>
      </c>
      <c r="B35" s="2"/>
      <c r="C35" s="19">
        <v>50315</v>
      </c>
      <c r="D35" s="19">
        <v>50315</v>
      </c>
      <c r="E35" s="19">
        <v>50315</v>
      </c>
      <c r="F35" s="19">
        <v>50315</v>
      </c>
      <c r="G35" s="19">
        <v>50315</v>
      </c>
      <c r="H35" s="19">
        <v>50315</v>
      </c>
      <c r="I35" s="19">
        <v>50315</v>
      </c>
      <c r="J35" s="19">
        <v>50315</v>
      </c>
      <c r="K35" s="19">
        <v>50315</v>
      </c>
      <c r="L35" s="19">
        <v>50315</v>
      </c>
      <c r="M35" s="19">
        <v>50315</v>
      </c>
      <c r="N35" s="20">
        <v>50315</v>
      </c>
      <c r="O35" s="21">
        <v>603780</v>
      </c>
      <c r="P35" s="19">
        <v>631554</v>
      </c>
      <c r="Q35" s="22">
        <v>660605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73334</v>
      </c>
      <c r="D37" s="23">
        <v>73334</v>
      </c>
      <c r="E37" s="23">
        <v>73334</v>
      </c>
      <c r="F37" s="23">
        <v>73334</v>
      </c>
      <c r="G37" s="23">
        <v>73334</v>
      </c>
      <c r="H37" s="23">
        <v>73334</v>
      </c>
      <c r="I37" s="23">
        <v>73334</v>
      </c>
      <c r="J37" s="23">
        <v>73334</v>
      </c>
      <c r="K37" s="23">
        <v>73334</v>
      </c>
      <c r="L37" s="23">
        <v>73334</v>
      </c>
      <c r="M37" s="23">
        <v>73334</v>
      </c>
      <c r="N37" s="24">
        <v>73326</v>
      </c>
      <c r="O37" s="25">
        <v>880000</v>
      </c>
      <c r="P37" s="23">
        <v>920480</v>
      </c>
      <c r="Q37" s="26">
        <v>962821</v>
      </c>
    </row>
    <row r="38" spans="1:17" ht="13.5">
      <c r="A38" s="1" t="s">
        <v>32</v>
      </c>
      <c r="B38" s="4"/>
      <c r="C38" s="16">
        <f aca="true" t="shared" si="7" ref="C38:Q38">SUM(C39:C41)</f>
        <v>5615643</v>
      </c>
      <c r="D38" s="16">
        <f t="shared" si="7"/>
        <v>5615643</v>
      </c>
      <c r="E38" s="16">
        <f>SUM(E39:E41)</f>
        <v>5615643</v>
      </c>
      <c r="F38" s="16">
        <f>SUM(F39:F41)</f>
        <v>5615643</v>
      </c>
      <c r="G38" s="16">
        <f>SUM(G39:G41)</f>
        <v>5615643</v>
      </c>
      <c r="H38" s="16">
        <f>SUM(H39:H41)</f>
        <v>5615643</v>
      </c>
      <c r="I38" s="16">
        <f t="shared" si="7"/>
        <v>5615643</v>
      </c>
      <c r="J38" s="16">
        <f t="shared" si="7"/>
        <v>5615643</v>
      </c>
      <c r="K38" s="16">
        <f t="shared" si="7"/>
        <v>5615643</v>
      </c>
      <c r="L38" s="16">
        <f>SUM(L39:L41)</f>
        <v>5615643</v>
      </c>
      <c r="M38" s="16">
        <f>SUM(M39:M41)</f>
        <v>5615643</v>
      </c>
      <c r="N38" s="27">
        <f t="shared" si="7"/>
        <v>5615637</v>
      </c>
      <c r="O38" s="28">
        <f t="shared" si="7"/>
        <v>67387710</v>
      </c>
      <c r="P38" s="16">
        <f t="shared" si="7"/>
        <v>70486162</v>
      </c>
      <c r="Q38" s="29">
        <f t="shared" si="7"/>
        <v>36648184</v>
      </c>
    </row>
    <row r="39" spans="1:17" ht="13.5">
      <c r="A39" s="3" t="s">
        <v>33</v>
      </c>
      <c r="B39" s="2"/>
      <c r="C39" s="19">
        <v>5592067</v>
      </c>
      <c r="D39" s="19">
        <v>5592067</v>
      </c>
      <c r="E39" s="19">
        <v>5592067</v>
      </c>
      <c r="F39" s="19">
        <v>5592067</v>
      </c>
      <c r="G39" s="19">
        <v>5592067</v>
      </c>
      <c r="H39" s="19">
        <v>5592067</v>
      </c>
      <c r="I39" s="19">
        <v>5592067</v>
      </c>
      <c r="J39" s="19">
        <v>5592067</v>
      </c>
      <c r="K39" s="19">
        <v>5592067</v>
      </c>
      <c r="L39" s="19">
        <v>5592067</v>
      </c>
      <c r="M39" s="19">
        <v>5592067</v>
      </c>
      <c r="N39" s="20">
        <v>5592065</v>
      </c>
      <c r="O39" s="21">
        <v>67104802</v>
      </c>
      <c r="P39" s="19">
        <v>70190240</v>
      </c>
      <c r="Q39" s="22">
        <v>36338650</v>
      </c>
    </row>
    <row r="40" spans="1:17" ht="13.5">
      <c r="A40" s="3" t="s">
        <v>34</v>
      </c>
      <c r="B40" s="2"/>
      <c r="C40" s="19">
        <v>23576</v>
      </c>
      <c r="D40" s="19">
        <v>23576</v>
      </c>
      <c r="E40" s="19">
        <v>23576</v>
      </c>
      <c r="F40" s="19">
        <v>23576</v>
      </c>
      <c r="G40" s="19">
        <v>23576</v>
      </c>
      <c r="H40" s="19">
        <v>23576</v>
      </c>
      <c r="I40" s="19">
        <v>23576</v>
      </c>
      <c r="J40" s="19">
        <v>23576</v>
      </c>
      <c r="K40" s="19">
        <v>23576</v>
      </c>
      <c r="L40" s="19">
        <v>23576</v>
      </c>
      <c r="M40" s="19">
        <v>23576</v>
      </c>
      <c r="N40" s="20">
        <v>23572</v>
      </c>
      <c r="O40" s="21">
        <v>282908</v>
      </c>
      <c r="P40" s="19">
        <v>295922</v>
      </c>
      <c r="Q40" s="22">
        <v>309534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22827977</v>
      </c>
      <c r="D42" s="16">
        <f t="shared" si="8"/>
        <v>22827977</v>
      </c>
      <c r="E42" s="16">
        <f>SUM(E43:E46)</f>
        <v>22827977</v>
      </c>
      <c r="F42" s="16">
        <f>SUM(F43:F46)</f>
        <v>22827977</v>
      </c>
      <c r="G42" s="16">
        <f>SUM(G43:G46)</f>
        <v>22827977</v>
      </c>
      <c r="H42" s="16">
        <f>SUM(H43:H46)</f>
        <v>22827977</v>
      </c>
      <c r="I42" s="16">
        <f t="shared" si="8"/>
        <v>22827977</v>
      </c>
      <c r="J42" s="16">
        <f t="shared" si="8"/>
        <v>22827977</v>
      </c>
      <c r="K42" s="16">
        <f t="shared" si="8"/>
        <v>22827977</v>
      </c>
      <c r="L42" s="16">
        <f>SUM(L43:L46)</f>
        <v>22827977</v>
      </c>
      <c r="M42" s="16">
        <f>SUM(M43:M46)</f>
        <v>22827977</v>
      </c>
      <c r="N42" s="27">
        <f t="shared" si="8"/>
        <v>22827947</v>
      </c>
      <c r="O42" s="28">
        <f t="shared" si="8"/>
        <v>273935694</v>
      </c>
      <c r="P42" s="16">
        <f t="shared" si="8"/>
        <v>274635869</v>
      </c>
      <c r="Q42" s="29">
        <f t="shared" si="8"/>
        <v>286952905</v>
      </c>
    </row>
    <row r="43" spans="1:17" ht="13.5">
      <c r="A43" s="3" t="s">
        <v>37</v>
      </c>
      <c r="B43" s="2"/>
      <c r="C43" s="19">
        <v>1262708</v>
      </c>
      <c r="D43" s="19">
        <v>1262708</v>
      </c>
      <c r="E43" s="19">
        <v>1262708</v>
      </c>
      <c r="F43" s="19">
        <v>1262708</v>
      </c>
      <c r="G43" s="19">
        <v>1262708</v>
      </c>
      <c r="H43" s="19">
        <v>1262708</v>
      </c>
      <c r="I43" s="19">
        <v>1262708</v>
      </c>
      <c r="J43" s="19">
        <v>1262708</v>
      </c>
      <c r="K43" s="19">
        <v>1262708</v>
      </c>
      <c r="L43" s="19">
        <v>1262708</v>
      </c>
      <c r="M43" s="19">
        <v>1262708</v>
      </c>
      <c r="N43" s="20">
        <v>1262712</v>
      </c>
      <c r="O43" s="21">
        <v>15152500</v>
      </c>
      <c r="P43" s="19">
        <v>15849515</v>
      </c>
      <c r="Q43" s="22">
        <v>16578593</v>
      </c>
    </row>
    <row r="44" spans="1:17" ht="13.5">
      <c r="A44" s="3" t="s">
        <v>38</v>
      </c>
      <c r="B44" s="2"/>
      <c r="C44" s="19">
        <v>20648908</v>
      </c>
      <c r="D44" s="19">
        <v>20648908</v>
      </c>
      <c r="E44" s="19">
        <v>20648908</v>
      </c>
      <c r="F44" s="19">
        <v>20648908</v>
      </c>
      <c r="G44" s="19">
        <v>20648908</v>
      </c>
      <c r="H44" s="19">
        <v>20648908</v>
      </c>
      <c r="I44" s="19">
        <v>20648908</v>
      </c>
      <c r="J44" s="19">
        <v>20648908</v>
      </c>
      <c r="K44" s="19">
        <v>20648908</v>
      </c>
      <c r="L44" s="19">
        <v>20648908</v>
      </c>
      <c r="M44" s="19">
        <v>20648908</v>
      </c>
      <c r="N44" s="20">
        <v>20648876</v>
      </c>
      <c r="O44" s="21">
        <v>247786864</v>
      </c>
      <c r="P44" s="19">
        <v>251049793</v>
      </c>
      <c r="Q44" s="22">
        <v>262281869</v>
      </c>
    </row>
    <row r="45" spans="1:17" ht="13.5">
      <c r="A45" s="3" t="s">
        <v>39</v>
      </c>
      <c r="B45" s="2"/>
      <c r="C45" s="23">
        <v>916361</v>
      </c>
      <c r="D45" s="23">
        <v>916361</v>
      </c>
      <c r="E45" s="23">
        <v>916361</v>
      </c>
      <c r="F45" s="23">
        <v>916361</v>
      </c>
      <c r="G45" s="23">
        <v>916361</v>
      </c>
      <c r="H45" s="23">
        <v>916361</v>
      </c>
      <c r="I45" s="23">
        <v>916361</v>
      </c>
      <c r="J45" s="23">
        <v>916361</v>
      </c>
      <c r="K45" s="23">
        <v>916361</v>
      </c>
      <c r="L45" s="23">
        <v>916361</v>
      </c>
      <c r="M45" s="23">
        <v>916361</v>
      </c>
      <c r="N45" s="24">
        <v>916359</v>
      </c>
      <c r="O45" s="25">
        <v>10996330</v>
      </c>
      <c r="P45" s="23">
        <v>7736561</v>
      </c>
      <c r="Q45" s="26">
        <v>8092443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64251812</v>
      </c>
      <c r="D48" s="41">
        <f t="shared" si="9"/>
        <v>64251812</v>
      </c>
      <c r="E48" s="41">
        <f>+E28+E32+E38+E42+E47</f>
        <v>64251812</v>
      </c>
      <c r="F48" s="41">
        <f>+F28+F32+F38+F42+F47</f>
        <v>64251812</v>
      </c>
      <c r="G48" s="41">
        <f>+G28+G32+G38+G42+G47</f>
        <v>64251812</v>
      </c>
      <c r="H48" s="41">
        <f>+H28+H32+H38+H42+H47</f>
        <v>64251812</v>
      </c>
      <c r="I48" s="41">
        <f t="shared" si="9"/>
        <v>64251812</v>
      </c>
      <c r="J48" s="41">
        <f t="shared" si="9"/>
        <v>64251812</v>
      </c>
      <c r="K48" s="41">
        <f t="shared" si="9"/>
        <v>64251812</v>
      </c>
      <c r="L48" s="41">
        <f>+L28+L32+L38+L42+L47</f>
        <v>64251812</v>
      </c>
      <c r="M48" s="41">
        <f>+M28+M32+M38+M42+M47</f>
        <v>64251812</v>
      </c>
      <c r="N48" s="42">
        <f t="shared" si="9"/>
        <v>64251596</v>
      </c>
      <c r="O48" s="43">
        <f t="shared" si="9"/>
        <v>771021528</v>
      </c>
      <c r="P48" s="41">
        <f t="shared" si="9"/>
        <v>781331445</v>
      </c>
      <c r="Q48" s="44">
        <f t="shared" si="9"/>
        <v>753826547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327588670</v>
      </c>
      <c r="D49" s="45">
        <f t="shared" si="10"/>
        <v>-9349750</v>
      </c>
      <c r="E49" s="45">
        <f t="shared" si="10"/>
        <v>-41284490</v>
      </c>
      <c r="F49" s="45">
        <f t="shared" si="10"/>
        <v>-3951090</v>
      </c>
      <c r="G49" s="45">
        <f t="shared" si="10"/>
        <v>2299495</v>
      </c>
      <c r="H49" s="45">
        <f t="shared" si="10"/>
        <v>270568250</v>
      </c>
      <c r="I49" s="45">
        <f t="shared" si="10"/>
        <v>-37104490</v>
      </c>
      <c r="J49" s="45">
        <f t="shared" si="10"/>
        <v>14906785</v>
      </c>
      <c r="K49" s="45">
        <f t="shared" si="10"/>
        <v>220225210</v>
      </c>
      <c r="L49" s="45">
        <f>+L25-L48</f>
        <v>-41284490</v>
      </c>
      <c r="M49" s="45">
        <f>+M25-M48</f>
        <v>-41284490</v>
      </c>
      <c r="N49" s="46">
        <f t="shared" si="10"/>
        <v>-41284281</v>
      </c>
      <c r="O49" s="47">
        <f t="shared" si="10"/>
        <v>620045329</v>
      </c>
      <c r="P49" s="45">
        <f t="shared" si="10"/>
        <v>644908590</v>
      </c>
      <c r="Q49" s="48">
        <f t="shared" si="10"/>
        <v>832481748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5765342</v>
      </c>
      <c r="D5" s="16">
        <f t="shared" si="0"/>
        <v>5765342</v>
      </c>
      <c r="E5" s="16">
        <f t="shared" si="0"/>
        <v>5765342</v>
      </c>
      <c r="F5" s="16">
        <f t="shared" si="0"/>
        <v>5765342</v>
      </c>
      <c r="G5" s="16">
        <f t="shared" si="0"/>
        <v>5765342</v>
      </c>
      <c r="H5" s="16">
        <f t="shared" si="0"/>
        <v>5765342</v>
      </c>
      <c r="I5" s="16">
        <f t="shared" si="0"/>
        <v>5765342</v>
      </c>
      <c r="J5" s="16">
        <f t="shared" si="0"/>
        <v>5765342</v>
      </c>
      <c r="K5" s="16">
        <f t="shared" si="0"/>
        <v>5765342</v>
      </c>
      <c r="L5" s="16">
        <f>SUM(L6:L8)</f>
        <v>5765342</v>
      </c>
      <c r="M5" s="16">
        <f>SUM(M6:M8)</f>
        <v>5765342</v>
      </c>
      <c r="N5" s="17">
        <f t="shared" si="0"/>
        <v>5765298</v>
      </c>
      <c r="O5" s="18">
        <f t="shared" si="0"/>
        <v>69184060</v>
      </c>
      <c r="P5" s="16">
        <f t="shared" si="0"/>
        <v>73731670</v>
      </c>
      <c r="Q5" s="17">
        <f t="shared" si="0"/>
        <v>76365299</v>
      </c>
    </row>
    <row r="6" spans="1:17" ht="13.5">
      <c r="A6" s="3" t="s">
        <v>23</v>
      </c>
      <c r="B6" s="2"/>
      <c r="C6" s="19">
        <v>1835519</v>
      </c>
      <c r="D6" s="19">
        <v>1835519</v>
      </c>
      <c r="E6" s="19">
        <v>1835519</v>
      </c>
      <c r="F6" s="19">
        <v>1835519</v>
      </c>
      <c r="G6" s="19">
        <v>1835519</v>
      </c>
      <c r="H6" s="19">
        <v>1835519</v>
      </c>
      <c r="I6" s="19">
        <v>1835519</v>
      </c>
      <c r="J6" s="19">
        <v>1835519</v>
      </c>
      <c r="K6" s="19">
        <v>1835519</v>
      </c>
      <c r="L6" s="19">
        <v>1835519</v>
      </c>
      <c r="M6" s="19">
        <v>1835519</v>
      </c>
      <c r="N6" s="20">
        <v>1835521</v>
      </c>
      <c r="O6" s="21">
        <v>22026230</v>
      </c>
      <c r="P6" s="19">
        <v>23402850</v>
      </c>
      <c r="Q6" s="22">
        <v>24618379</v>
      </c>
    </row>
    <row r="7" spans="1:17" ht="13.5">
      <c r="A7" s="3" t="s">
        <v>24</v>
      </c>
      <c r="B7" s="2"/>
      <c r="C7" s="23">
        <v>3929823</v>
      </c>
      <c r="D7" s="23">
        <v>3929823</v>
      </c>
      <c r="E7" s="23">
        <v>3929823</v>
      </c>
      <c r="F7" s="23">
        <v>3929823</v>
      </c>
      <c r="G7" s="23">
        <v>3929823</v>
      </c>
      <c r="H7" s="23">
        <v>3929823</v>
      </c>
      <c r="I7" s="23">
        <v>3929823</v>
      </c>
      <c r="J7" s="23">
        <v>3929823</v>
      </c>
      <c r="K7" s="23">
        <v>3929823</v>
      </c>
      <c r="L7" s="23">
        <v>3929823</v>
      </c>
      <c r="M7" s="23">
        <v>3929823</v>
      </c>
      <c r="N7" s="24">
        <v>3929777</v>
      </c>
      <c r="O7" s="25">
        <v>47157830</v>
      </c>
      <c r="P7" s="23">
        <v>50328820</v>
      </c>
      <c r="Q7" s="26">
        <v>51746920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286894</v>
      </c>
      <c r="D9" s="16">
        <f t="shared" si="1"/>
        <v>286894</v>
      </c>
      <c r="E9" s="16">
        <f t="shared" si="1"/>
        <v>286894</v>
      </c>
      <c r="F9" s="16">
        <f t="shared" si="1"/>
        <v>286894</v>
      </c>
      <c r="G9" s="16">
        <f t="shared" si="1"/>
        <v>286894</v>
      </c>
      <c r="H9" s="16">
        <f t="shared" si="1"/>
        <v>286894</v>
      </c>
      <c r="I9" s="16">
        <f t="shared" si="1"/>
        <v>286894</v>
      </c>
      <c r="J9" s="16">
        <f t="shared" si="1"/>
        <v>286894</v>
      </c>
      <c r="K9" s="16">
        <f t="shared" si="1"/>
        <v>286894</v>
      </c>
      <c r="L9" s="16">
        <f>SUM(L10:L14)</f>
        <v>286894</v>
      </c>
      <c r="M9" s="16">
        <f>SUM(M10:M14)</f>
        <v>286894</v>
      </c>
      <c r="N9" s="27">
        <f t="shared" si="1"/>
        <v>286906</v>
      </c>
      <c r="O9" s="28">
        <f t="shared" si="1"/>
        <v>3442740</v>
      </c>
      <c r="P9" s="16">
        <f t="shared" si="1"/>
        <v>3508760</v>
      </c>
      <c r="Q9" s="29">
        <f t="shared" si="1"/>
        <v>3578540</v>
      </c>
    </row>
    <row r="10" spans="1:17" ht="13.5">
      <c r="A10" s="3" t="s">
        <v>27</v>
      </c>
      <c r="B10" s="2"/>
      <c r="C10" s="19">
        <v>201002</v>
      </c>
      <c r="D10" s="19">
        <v>201002</v>
      </c>
      <c r="E10" s="19">
        <v>201002</v>
      </c>
      <c r="F10" s="19">
        <v>201002</v>
      </c>
      <c r="G10" s="19">
        <v>201002</v>
      </c>
      <c r="H10" s="19">
        <v>201002</v>
      </c>
      <c r="I10" s="19">
        <v>201002</v>
      </c>
      <c r="J10" s="19">
        <v>201002</v>
      </c>
      <c r="K10" s="19">
        <v>201002</v>
      </c>
      <c r="L10" s="19">
        <v>201002</v>
      </c>
      <c r="M10" s="19">
        <v>201002</v>
      </c>
      <c r="N10" s="20">
        <v>201018</v>
      </c>
      <c r="O10" s="21">
        <v>2412040</v>
      </c>
      <c r="P10" s="19">
        <v>2418140</v>
      </c>
      <c r="Q10" s="22">
        <v>2424510</v>
      </c>
    </row>
    <row r="11" spans="1:17" ht="13.5">
      <c r="A11" s="3" t="s">
        <v>28</v>
      </c>
      <c r="B11" s="2"/>
      <c r="C11" s="19">
        <v>11375</v>
      </c>
      <c r="D11" s="19">
        <v>11375</v>
      </c>
      <c r="E11" s="19">
        <v>11375</v>
      </c>
      <c r="F11" s="19">
        <v>11375</v>
      </c>
      <c r="G11" s="19">
        <v>11375</v>
      </c>
      <c r="H11" s="19">
        <v>11375</v>
      </c>
      <c r="I11" s="19">
        <v>11375</v>
      </c>
      <c r="J11" s="19">
        <v>11375</v>
      </c>
      <c r="K11" s="19">
        <v>11375</v>
      </c>
      <c r="L11" s="19">
        <v>11375</v>
      </c>
      <c r="M11" s="19">
        <v>11375</v>
      </c>
      <c r="N11" s="20">
        <v>11375</v>
      </c>
      <c r="O11" s="21">
        <v>136500</v>
      </c>
      <c r="P11" s="19">
        <v>143330</v>
      </c>
      <c r="Q11" s="22">
        <v>150500</v>
      </c>
    </row>
    <row r="12" spans="1:17" ht="13.5">
      <c r="A12" s="3" t="s">
        <v>29</v>
      </c>
      <c r="B12" s="2"/>
      <c r="C12" s="19">
        <v>4375</v>
      </c>
      <c r="D12" s="19">
        <v>4375</v>
      </c>
      <c r="E12" s="19">
        <v>4375</v>
      </c>
      <c r="F12" s="19">
        <v>4375</v>
      </c>
      <c r="G12" s="19">
        <v>4375</v>
      </c>
      <c r="H12" s="19">
        <v>4375</v>
      </c>
      <c r="I12" s="19">
        <v>4375</v>
      </c>
      <c r="J12" s="19">
        <v>4375</v>
      </c>
      <c r="K12" s="19">
        <v>4375</v>
      </c>
      <c r="L12" s="19">
        <v>4375</v>
      </c>
      <c r="M12" s="19">
        <v>4375</v>
      </c>
      <c r="N12" s="20">
        <v>4375</v>
      </c>
      <c r="O12" s="21">
        <v>52500</v>
      </c>
      <c r="P12" s="19">
        <v>55130</v>
      </c>
      <c r="Q12" s="22">
        <v>57890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70142</v>
      </c>
      <c r="D14" s="23">
        <v>70142</v>
      </c>
      <c r="E14" s="23">
        <v>70142</v>
      </c>
      <c r="F14" s="23">
        <v>70142</v>
      </c>
      <c r="G14" s="23">
        <v>70142</v>
      </c>
      <c r="H14" s="23">
        <v>70142</v>
      </c>
      <c r="I14" s="23">
        <v>70142</v>
      </c>
      <c r="J14" s="23">
        <v>70142</v>
      </c>
      <c r="K14" s="23">
        <v>70142</v>
      </c>
      <c r="L14" s="23">
        <v>70142</v>
      </c>
      <c r="M14" s="23">
        <v>70142</v>
      </c>
      <c r="N14" s="24">
        <v>70138</v>
      </c>
      <c r="O14" s="25">
        <v>841700</v>
      </c>
      <c r="P14" s="23">
        <v>892160</v>
      </c>
      <c r="Q14" s="26">
        <v>945640</v>
      </c>
    </row>
    <row r="15" spans="1:17" ht="13.5">
      <c r="A15" s="1" t="s">
        <v>32</v>
      </c>
      <c r="B15" s="4"/>
      <c r="C15" s="16">
        <f aca="true" t="shared" si="2" ref="C15:Q15">SUM(C16:C18)</f>
        <v>275041</v>
      </c>
      <c r="D15" s="16">
        <f t="shared" si="2"/>
        <v>275041</v>
      </c>
      <c r="E15" s="16">
        <f t="shared" si="2"/>
        <v>275041</v>
      </c>
      <c r="F15" s="16">
        <f t="shared" si="2"/>
        <v>275041</v>
      </c>
      <c r="G15" s="16">
        <f t="shared" si="2"/>
        <v>275041</v>
      </c>
      <c r="H15" s="16">
        <f t="shared" si="2"/>
        <v>275041</v>
      </c>
      <c r="I15" s="16">
        <f t="shared" si="2"/>
        <v>275041</v>
      </c>
      <c r="J15" s="16">
        <f t="shared" si="2"/>
        <v>275041</v>
      </c>
      <c r="K15" s="16">
        <f t="shared" si="2"/>
        <v>275041</v>
      </c>
      <c r="L15" s="16">
        <f>SUM(L16:L18)</f>
        <v>275041</v>
      </c>
      <c r="M15" s="16">
        <f>SUM(M16:M18)</f>
        <v>275041</v>
      </c>
      <c r="N15" s="27">
        <f t="shared" si="2"/>
        <v>275049</v>
      </c>
      <c r="O15" s="28">
        <f t="shared" si="2"/>
        <v>3300500</v>
      </c>
      <c r="P15" s="16">
        <f t="shared" si="2"/>
        <v>1849630</v>
      </c>
      <c r="Q15" s="29">
        <f t="shared" si="2"/>
        <v>1952620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275041</v>
      </c>
      <c r="D17" s="19">
        <v>275041</v>
      </c>
      <c r="E17" s="19">
        <v>275041</v>
      </c>
      <c r="F17" s="19">
        <v>275041</v>
      </c>
      <c r="G17" s="19">
        <v>275041</v>
      </c>
      <c r="H17" s="19">
        <v>275041</v>
      </c>
      <c r="I17" s="19">
        <v>275041</v>
      </c>
      <c r="J17" s="19">
        <v>275041</v>
      </c>
      <c r="K17" s="19">
        <v>275041</v>
      </c>
      <c r="L17" s="19">
        <v>275041</v>
      </c>
      <c r="M17" s="19">
        <v>275041</v>
      </c>
      <c r="N17" s="20">
        <v>275049</v>
      </c>
      <c r="O17" s="21">
        <v>3300500</v>
      </c>
      <c r="P17" s="19">
        <v>1849630</v>
      </c>
      <c r="Q17" s="22">
        <v>1952620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18190860</v>
      </c>
      <c r="D19" s="16">
        <f t="shared" si="3"/>
        <v>18190860</v>
      </c>
      <c r="E19" s="16">
        <f t="shared" si="3"/>
        <v>18190860</v>
      </c>
      <c r="F19" s="16">
        <f t="shared" si="3"/>
        <v>18190860</v>
      </c>
      <c r="G19" s="16">
        <f t="shared" si="3"/>
        <v>18190860</v>
      </c>
      <c r="H19" s="16">
        <f t="shared" si="3"/>
        <v>18190860</v>
      </c>
      <c r="I19" s="16">
        <f t="shared" si="3"/>
        <v>18190860</v>
      </c>
      <c r="J19" s="16">
        <f t="shared" si="3"/>
        <v>18190860</v>
      </c>
      <c r="K19" s="16">
        <f t="shared" si="3"/>
        <v>18190860</v>
      </c>
      <c r="L19" s="16">
        <f>SUM(L20:L23)</f>
        <v>18190860</v>
      </c>
      <c r="M19" s="16">
        <f>SUM(M20:M23)</f>
        <v>18190860</v>
      </c>
      <c r="N19" s="27">
        <f t="shared" si="3"/>
        <v>18190830</v>
      </c>
      <c r="O19" s="28">
        <f t="shared" si="3"/>
        <v>218290290</v>
      </c>
      <c r="P19" s="16">
        <f t="shared" si="3"/>
        <v>233892690</v>
      </c>
      <c r="Q19" s="29">
        <f t="shared" si="3"/>
        <v>242843380</v>
      </c>
    </row>
    <row r="20" spans="1:17" ht="13.5">
      <c r="A20" s="3" t="s">
        <v>37</v>
      </c>
      <c r="B20" s="2"/>
      <c r="C20" s="19">
        <v>12244176</v>
      </c>
      <c r="D20" s="19">
        <v>12244176</v>
      </c>
      <c r="E20" s="19">
        <v>12244176</v>
      </c>
      <c r="F20" s="19">
        <v>12244176</v>
      </c>
      <c r="G20" s="19">
        <v>12244176</v>
      </c>
      <c r="H20" s="19">
        <v>12244176</v>
      </c>
      <c r="I20" s="19">
        <v>12244176</v>
      </c>
      <c r="J20" s="19">
        <v>12244176</v>
      </c>
      <c r="K20" s="19">
        <v>12244176</v>
      </c>
      <c r="L20" s="19">
        <v>12244176</v>
      </c>
      <c r="M20" s="19">
        <v>12244176</v>
      </c>
      <c r="N20" s="20">
        <v>12244174</v>
      </c>
      <c r="O20" s="21">
        <v>146930110</v>
      </c>
      <c r="P20" s="19">
        <v>153959530</v>
      </c>
      <c r="Q20" s="22">
        <v>165802260</v>
      </c>
    </row>
    <row r="21" spans="1:17" ht="13.5">
      <c r="A21" s="3" t="s">
        <v>38</v>
      </c>
      <c r="B21" s="2"/>
      <c r="C21" s="19">
        <v>3447493</v>
      </c>
      <c r="D21" s="19">
        <v>3447493</v>
      </c>
      <c r="E21" s="19">
        <v>3447493</v>
      </c>
      <c r="F21" s="19">
        <v>3447493</v>
      </c>
      <c r="G21" s="19">
        <v>3447493</v>
      </c>
      <c r="H21" s="19">
        <v>3447493</v>
      </c>
      <c r="I21" s="19">
        <v>3447493</v>
      </c>
      <c r="J21" s="19">
        <v>3447493</v>
      </c>
      <c r="K21" s="19">
        <v>3447493</v>
      </c>
      <c r="L21" s="19">
        <v>3447493</v>
      </c>
      <c r="M21" s="19">
        <v>3447493</v>
      </c>
      <c r="N21" s="20">
        <v>3447487</v>
      </c>
      <c r="O21" s="21">
        <v>41369910</v>
      </c>
      <c r="P21" s="19">
        <v>47829180</v>
      </c>
      <c r="Q21" s="22">
        <v>42856700</v>
      </c>
    </row>
    <row r="22" spans="1:17" ht="13.5">
      <c r="A22" s="3" t="s">
        <v>39</v>
      </c>
      <c r="B22" s="2"/>
      <c r="C22" s="23">
        <v>1199352</v>
      </c>
      <c r="D22" s="23">
        <v>1199352</v>
      </c>
      <c r="E22" s="23">
        <v>1199352</v>
      </c>
      <c r="F22" s="23">
        <v>1199352</v>
      </c>
      <c r="G22" s="23">
        <v>1199352</v>
      </c>
      <c r="H22" s="23">
        <v>1199352</v>
      </c>
      <c r="I22" s="23">
        <v>1199352</v>
      </c>
      <c r="J22" s="23">
        <v>1199352</v>
      </c>
      <c r="K22" s="23">
        <v>1199352</v>
      </c>
      <c r="L22" s="23">
        <v>1199352</v>
      </c>
      <c r="M22" s="23">
        <v>1199352</v>
      </c>
      <c r="N22" s="24">
        <v>1199338</v>
      </c>
      <c r="O22" s="25">
        <v>14392210</v>
      </c>
      <c r="P22" s="23">
        <v>15219280</v>
      </c>
      <c r="Q22" s="26">
        <v>15989450</v>
      </c>
    </row>
    <row r="23" spans="1:17" ht="13.5">
      <c r="A23" s="3" t="s">
        <v>40</v>
      </c>
      <c r="B23" s="2"/>
      <c r="C23" s="19">
        <v>1299839</v>
      </c>
      <c r="D23" s="19">
        <v>1299839</v>
      </c>
      <c r="E23" s="19">
        <v>1299839</v>
      </c>
      <c r="F23" s="19">
        <v>1299839</v>
      </c>
      <c r="G23" s="19">
        <v>1299839</v>
      </c>
      <c r="H23" s="19">
        <v>1299839</v>
      </c>
      <c r="I23" s="19">
        <v>1299839</v>
      </c>
      <c r="J23" s="19">
        <v>1299839</v>
      </c>
      <c r="K23" s="19">
        <v>1299839</v>
      </c>
      <c r="L23" s="19">
        <v>1299839</v>
      </c>
      <c r="M23" s="19">
        <v>1299839</v>
      </c>
      <c r="N23" s="20">
        <v>1299831</v>
      </c>
      <c r="O23" s="21">
        <v>15598060</v>
      </c>
      <c r="P23" s="19">
        <v>16884700</v>
      </c>
      <c r="Q23" s="22">
        <v>18194970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24518137</v>
      </c>
      <c r="D25" s="41">
        <f t="shared" si="4"/>
        <v>24518137</v>
      </c>
      <c r="E25" s="41">
        <f t="shared" si="4"/>
        <v>24518137</v>
      </c>
      <c r="F25" s="41">
        <f t="shared" si="4"/>
        <v>24518137</v>
      </c>
      <c r="G25" s="41">
        <f t="shared" si="4"/>
        <v>24518137</v>
      </c>
      <c r="H25" s="41">
        <f t="shared" si="4"/>
        <v>24518137</v>
      </c>
      <c r="I25" s="41">
        <f t="shared" si="4"/>
        <v>24518137</v>
      </c>
      <c r="J25" s="41">
        <f t="shared" si="4"/>
        <v>24518137</v>
      </c>
      <c r="K25" s="41">
        <f t="shared" si="4"/>
        <v>24518137</v>
      </c>
      <c r="L25" s="41">
        <f>+L5+L9+L15+L19+L24</f>
        <v>24518137</v>
      </c>
      <c r="M25" s="41">
        <f>+M5+M9+M15+M19+M24</f>
        <v>24518137</v>
      </c>
      <c r="N25" s="42">
        <f t="shared" si="4"/>
        <v>24518083</v>
      </c>
      <c r="O25" s="43">
        <f t="shared" si="4"/>
        <v>294217590</v>
      </c>
      <c r="P25" s="41">
        <f t="shared" si="4"/>
        <v>312982750</v>
      </c>
      <c r="Q25" s="44">
        <f t="shared" si="4"/>
        <v>324739839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6457020</v>
      </c>
      <c r="D28" s="16">
        <f t="shared" si="5"/>
        <v>6457020</v>
      </c>
      <c r="E28" s="16">
        <f>SUM(E29:E31)</f>
        <v>6457020</v>
      </c>
      <c r="F28" s="16">
        <f>SUM(F29:F31)</f>
        <v>6457020</v>
      </c>
      <c r="G28" s="16">
        <f>SUM(G29:G31)</f>
        <v>6457020</v>
      </c>
      <c r="H28" s="16">
        <f>SUM(H29:H31)</f>
        <v>6457020</v>
      </c>
      <c r="I28" s="16">
        <f t="shared" si="5"/>
        <v>6457020</v>
      </c>
      <c r="J28" s="16">
        <f t="shared" si="5"/>
        <v>6457020</v>
      </c>
      <c r="K28" s="16">
        <f t="shared" si="5"/>
        <v>6457020</v>
      </c>
      <c r="L28" s="16">
        <f>SUM(L29:L31)</f>
        <v>6457020</v>
      </c>
      <c r="M28" s="16">
        <f>SUM(M29:M31)</f>
        <v>6457020</v>
      </c>
      <c r="N28" s="17">
        <f t="shared" si="5"/>
        <v>6456852</v>
      </c>
      <c r="O28" s="18">
        <f t="shared" si="5"/>
        <v>77484072</v>
      </c>
      <c r="P28" s="16">
        <f t="shared" si="5"/>
        <v>81051740</v>
      </c>
      <c r="Q28" s="17">
        <f t="shared" si="5"/>
        <v>84736840</v>
      </c>
    </row>
    <row r="29" spans="1:17" ht="13.5">
      <c r="A29" s="3" t="s">
        <v>23</v>
      </c>
      <c r="B29" s="2"/>
      <c r="C29" s="19">
        <v>964931</v>
      </c>
      <c r="D29" s="19">
        <v>964931</v>
      </c>
      <c r="E29" s="19">
        <v>964931</v>
      </c>
      <c r="F29" s="19">
        <v>964931</v>
      </c>
      <c r="G29" s="19">
        <v>964931</v>
      </c>
      <c r="H29" s="19">
        <v>964931</v>
      </c>
      <c r="I29" s="19">
        <v>964931</v>
      </c>
      <c r="J29" s="19">
        <v>964931</v>
      </c>
      <c r="K29" s="19">
        <v>964931</v>
      </c>
      <c r="L29" s="19">
        <v>964931</v>
      </c>
      <c r="M29" s="19">
        <v>964931</v>
      </c>
      <c r="N29" s="20">
        <v>964917</v>
      </c>
      <c r="O29" s="21">
        <v>11579158</v>
      </c>
      <c r="P29" s="19">
        <v>12119510</v>
      </c>
      <c r="Q29" s="22">
        <v>12682100</v>
      </c>
    </row>
    <row r="30" spans="1:17" ht="13.5">
      <c r="A30" s="3" t="s">
        <v>24</v>
      </c>
      <c r="B30" s="2"/>
      <c r="C30" s="23">
        <v>5348162</v>
      </c>
      <c r="D30" s="23">
        <v>5348162</v>
      </c>
      <c r="E30" s="23">
        <v>5348162</v>
      </c>
      <c r="F30" s="23">
        <v>5348162</v>
      </c>
      <c r="G30" s="23">
        <v>5348162</v>
      </c>
      <c r="H30" s="23">
        <v>5348162</v>
      </c>
      <c r="I30" s="23">
        <v>5348162</v>
      </c>
      <c r="J30" s="23">
        <v>5348162</v>
      </c>
      <c r="K30" s="23">
        <v>5348162</v>
      </c>
      <c r="L30" s="23">
        <v>5348162</v>
      </c>
      <c r="M30" s="23">
        <v>5348162</v>
      </c>
      <c r="N30" s="24">
        <v>5348015</v>
      </c>
      <c r="O30" s="25">
        <v>64177797</v>
      </c>
      <c r="P30" s="23">
        <v>67118750</v>
      </c>
      <c r="Q30" s="26">
        <v>70150570</v>
      </c>
    </row>
    <row r="31" spans="1:17" ht="13.5">
      <c r="A31" s="3" t="s">
        <v>25</v>
      </c>
      <c r="B31" s="2"/>
      <c r="C31" s="19">
        <v>143927</v>
      </c>
      <c r="D31" s="19">
        <v>143927</v>
      </c>
      <c r="E31" s="19">
        <v>143927</v>
      </c>
      <c r="F31" s="19">
        <v>143927</v>
      </c>
      <c r="G31" s="19">
        <v>143927</v>
      </c>
      <c r="H31" s="19">
        <v>143927</v>
      </c>
      <c r="I31" s="19">
        <v>143927</v>
      </c>
      <c r="J31" s="19">
        <v>143927</v>
      </c>
      <c r="K31" s="19">
        <v>143927</v>
      </c>
      <c r="L31" s="19">
        <v>143927</v>
      </c>
      <c r="M31" s="19">
        <v>143927</v>
      </c>
      <c r="N31" s="20">
        <v>143920</v>
      </c>
      <c r="O31" s="21">
        <v>1727117</v>
      </c>
      <c r="P31" s="19">
        <v>1813480</v>
      </c>
      <c r="Q31" s="22">
        <v>1904170</v>
      </c>
    </row>
    <row r="32" spans="1:17" ht="13.5">
      <c r="A32" s="1" t="s">
        <v>26</v>
      </c>
      <c r="B32" s="2"/>
      <c r="C32" s="16">
        <f aca="true" t="shared" si="6" ref="C32:Q32">SUM(C33:C37)</f>
        <v>1152356</v>
      </c>
      <c r="D32" s="16">
        <f t="shared" si="6"/>
        <v>1152356</v>
      </c>
      <c r="E32" s="16">
        <f>SUM(E33:E37)</f>
        <v>1152356</v>
      </c>
      <c r="F32" s="16">
        <f>SUM(F33:F37)</f>
        <v>1152356</v>
      </c>
      <c r="G32" s="16">
        <f>SUM(G33:G37)</f>
        <v>1152356</v>
      </c>
      <c r="H32" s="16">
        <f>SUM(H33:H37)</f>
        <v>1152356</v>
      </c>
      <c r="I32" s="16">
        <f t="shared" si="6"/>
        <v>1152356</v>
      </c>
      <c r="J32" s="16">
        <f t="shared" si="6"/>
        <v>1152356</v>
      </c>
      <c r="K32" s="16">
        <f t="shared" si="6"/>
        <v>1152356</v>
      </c>
      <c r="L32" s="16">
        <f>SUM(L33:L37)</f>
        <v>1152356</v>
      </c>
      <c r="M32" s="16">
        <f>SUM(M33:M37)</f>
        <v>1152356</v>
      </c>
      <c r="N32" s="27">
        <f t="shared" si="6"/>
        <v>1152141</v>
      </c>
      <c r="O32" s="28">
        <f t="shared" si="6"/>
        <v>13828057</v>
      </c>
      <c r="P32" s="16">
        <f t="shared" si="6"/>
        <v>14514060</v>
      </c>
      <c r="Q32" s="29">
        <f t="shared" si="6"/>
        <v>15229640</v>
      </c>
    </row>
    <row r="33" spans="1:17" ht="13.5">
      <c r="A33" s="3" t="s">
        <v>27</v>
      </c>
      <c r="B33" s="2"/>
      <c r="C33" s="19">
        <v>711999</v>
      </c>
      <c r="D33" s="19">
        <v>711999</v>
      </c>
      <c r="E33" s="19">
        <v>711999</v>
      </c>
      <c r="F33" s="19">
        <v>711999</v>
      </c>
      <c r="G33" s="19">
        <v>711999</v>
      </c>
      <c r="H33" s="19">
        <v>711999</v>
      </c>
      <c r="I33" s="19">
        <v>711999</v>
      </c>
      <c r="J33" s="19">
        <v>711999</v>
      </c>
      <c r="K33" s="19">
        <v>711999</v>
      </c>
      <c r="L33" s="19">
        <v>711999</v>
      </c>
      <c r="M33" s="19">
        <v>711999</v>
      </c>
      <c r="N33" s="20">
        <v>711840</v>
      </c>
      <c r="O33" s="21">
        <v>8543829</v>
      </c>
      <c r="P33" s="19">
        <v>8970820</v>
      </c>
      <c r="Q33" s="22">
        <v>9419200</v>
      </c>
    </row>
    <row r="34" spans="1:17" ht="13.5">
      <c r="A34" s="3" t="s">
        <v>28</v>
      </c>
      <c r="B34" s="2"/>
      <c r="C34" s="19">
        <v>108859</v>
      </c>
      <c r="D34" s="19">
        <v>108859</v>
      </c>
      <c r="E34" s="19">
        <v>108859</v>
      </c>
      <c r="F34" s="19">
        <v>108859</v>
      </c>
      <c r="G34" s="19">
        <v>108859</v>
      </c>
      <c r="H34" s="19">
        <v>108859</v>
      </c>
      <c r="I34" s="19">
        <v>108859</v>
      </c>
      <c r="J34" s="19">
        <v>108859</v>
      </c>
      <c r="K34" s="19">
        <v>108859</v>
      </c>
      <c r="L34" s="19">
        <v>108859</v>
      </c>
      <c r="M34" s="19">
        <v>108859</v>
      </c>
      <c r="N34" s="20">
        <v>108872</v>
      </c>
      <c r="O34" s="21">
        <v>1306321</v>
      </c>
      <c r="P34" s="19">
        <v>1371440</v>
      </c>
      <c r="Q34" s="22">
        <v>1439840</v>
      </c>
    </row>
    <row r="35" spans="1:17" ht="13.5">
      <c r="A35" s="3" t="s">
        <v>29</v>
      </c>
      <c r="B35" s="2"/>
      <c r="C35" s="19">
        <v>262838</v>
      </c>
      <c r="D35" s="19">
        <v>262838</v>
      </c>
      <c r="E35" s="19">
        <v>262838</v>
      </c>
      <c r="F35" s="19">
        <v>262838</v>
      </c>
      <c r="G35" s="19">
        <v>262838</v>
      </c>
      <c r="H35" s="19">
        <v>262838</v>
      </c>
      <c r="I35" s="19">
        <v>262838</v>
      </c>
      <c r="J35" s="19">
        <v>262838</v>
      </c>
      <c r="K35" s="19">
        <v>262838</v>
      </c>
      <c r="L35" s="19">
        <v>262838</v>
      </c>
      <c r="M35" s="19">
        <v>262838</v>
      </c>
      <c r="N35" s="20">
        <v>262786</v>
      </c>
      <c r="O35" s="21">
        <v>3154004</v>
      </c>
      <c r="P35" s="19">
        <v>3307070</v>
      </c>
      <c r="Q35" s="22">
        <v>3463050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68660</v>
      </c>
      <c r="D37" s="23">
        <v>68660</v>
      </c>
      <c r="E37" s="23">
        <v>68660</v>
      </c>
      <c r="F37" s="23">
        <v>68660</v>
      </c>
      <c r="G37" s="23">
        <v>68660</v>
      </c>
      <c r="H37" s="23">
        <v>68660</v>
      </c>
      <c r="I37" s="23">
        <v>68660</v>
      </c>
      <c r="J37" s="23">
        <v>68660</v>
      </c>
      <c r="K37" s="23">
        <v>68660</v>
      </c>
      <c r="L37" s="23">
        <v>68660</v>
      </c>
      <c r="M37" s="23">
        <v>68660</v>
      </c>
      <c r="N37" s="24">
        <v>68643</v>
      </c>
      <c r="O37" s="25">
        <v>823903</v>
      </c>
      <c r="P37" s="23">
        <v>864730</v>
      </c>
      <c r="Q37" s="26">
        <v>907550</v>
      </c>
    </row>
    <row r="38" spans="1:17" ht="13.5">
      <c r="A38" s="1" t="s">
        <v>32</v>
      </c>
      <c r="B38" s="4"/>
      <c r="C38" s="16">
        <f aca="true" t="shared" si="7" ref="C38:Q38">SUM(C39:C41)</f>
        <v>1891203</v>
      </c>
      <c r="D38" s="16">
        <f t="shared" si="7"/>
        <v>1891203</v>
      </c>
      <c r="E38" s="16">
        <f>SUM(E39:E41)</f>
        <v>1891203</v>
      </c>
      <c r="F38" s="16">
        <f>SUM(F39:F41)</f>
        <v>1891203</v>
      </c>
      <c r="G38" s="16">
        <f>SUM(G39:G41)</f>
        <v>1891203</v>
      </c>
      <c r="H38" s="16">
        <f>SUM(H39:H41)</f>
        <v>1891203</v>
      </c>
      <c r="I38" s="16">
        <f t="shared" si="7"/>
        <v>1891203</v>
      </c>
      <c r="J38" s="16">
        <f t="shared" si="7"/>
        <v>1891203</v>
      </c>
      <c r="K38" s="16">
        <f t="shared" si="7"/>
        <v>1891203</v>
      </c>
      <c r="L38" s="16">
        <f>SUM(L39:L41)</f>
        <v>1891203</v>
      </c>
      <c r="M38" s="16">
        <f>SUM(M39:M41)</f>
        <v>1891203</v>
      </c>
      <c r="N38" s="27">
        <f t="shared" si="7"/>
        <v>1891135</v>
      </c>
      <c r="O38" s="28">
        <f t="shared" si="7"/>
        <v>22694368</v>
      </c>
      <c r="P38" s="16">
        <f t="shared" si="7"/>
        <v>21898710</v>
      </c>
      <c r="Q38" s="29">
        <f t="shared" si="7"/>
        <v>22688430</v>
      </c>
    </row>
    <row r="39" spans="1:17" ht="13.5">
      <c r="A39" s="3" t="s">
        <v>33</v>
      </c>
      <c r="B39" s="2"/>
      <c r="C39" s="19">
        <v>176956</v>
      </c>
      <c r="D39" s="19">
        <v>176956</v>
      </c>
      <c r="E39" s="19">
        <v>176956</v>
      </c>
      <c r="F39" s="19">
        <v>176956</v>
      </c>
      <c r="G39" s="19">
        <v>176956</v>
      </c>
      <c r="H39" s="19">
        <v>176956</v>
      </c>
      <c r="I39" s="19">
        <v>176956</v>
      </c>
      <c r="J39" s="19">
        <v>176956</v>
      </c>
      <c r="K39" s="19">
        <v>176956</v>
      </c>
      <c r="L39" s="19">
        <v>176956</v>
      </c>
      <c r="M39" s="19">
        <v>176956</v>
      </c>
      <c r="N39" s="20">
        <v>176947</v>
      </c>
      <c r="O39" s="21">
        <v>2123463</v>
      </c>
      <c r="P39" s="19">
        <v>2229320</v>
      </c>
      <c r="Q39" s="22">
        <v>2340450</v>
      </c>
    </row>
    <row r="40" spans="1:17" ht="13.5">
      <c r="A40" s="3" t="s">
        <v>34</v>
      </c>
      <c r="B40" s="2"/>
      <c r="C40" s="19">
        <v>1714247</v>
      </c>
      <c r="D40" s="19">
        <v>1714247</v>
      </c>
      <c r="E40" s="19">
        <v>1714247</v>
      </c>
      <c r="F40" s="19">
        <v>1714247</v>
      </c>
      <c r="G40" s="19">
        <v>1714247</v>
      </c>
      <c r="H40" s="19">
        <v>1714247</v>
      </c>
      <c r="I40" s="19">
        <v>1714247</v>
      </c>
      <c r="J40" s="19">
        <v>1714247</v>
      </c>
      <c r="K40" s="19">
        <v>1714247</v>
      </c>
      <c r="L40" s="19">
        <v>1714247</v>
      </c>
      <c r="M40" s="19">
        <v>1714247</v>
      </c>
      <c r="N40" s="20">
        <v>1714188</v>
      </c>
      <c r="O40" s="21">
        <v>20570905</v>
      </c>
      <c r="P40" s="19">
        <v>19669390</v>
      </c>
      <c r="Q40" s="22">
        <v>20347980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16013960</v>
      </c>
      <c r="D42" s="16">
        <f t="shared" si="8"/>
        <v>16013960</v>
      </c>
      <c r="E42" s="16">
        <f>SUM(E43:E46)</f>
        <v>16013960</v>
      </c>
      <c r="F42" s="16">
        <f>SUM(F43:F46)</f>
        <v>16013960</v>
      </c>
      <c r="G42" s="16">
        <f>SUM(G43:G46)</f>
        <v>16013960</v>
      </c>
      <c r="H42" s="16">
        <f>SUM(H43:H46)</f>
        <v>16013960</v>
      </c>
      <c r="I42" s="16">
        <f t="shared" si="8"/>
        <v>16013960</v>
      </c>
      <c r="J42" s="16">
        <f t="shared" si="8"/>
        <v>16013960</v>
      </c>
      <c r="K42" s="16">
        <f t="shared" si="8"/>
        <v>16013960</v>
      </c>
      <c r="L42" s="16">
        <f>SUM(L43:L46)</f>
        <v>16013960</v>
      </c>
      <c r="M42" s="16">
        <f>SUM(M43:M46)</f>
        <v>16013960</v>
      </c>
      <c r="N42" s="27">
        <f t="shared" si="8"/>
        <v>16013798</v>
      </c>
      <c r="O42" s="28">
        <f t="shared" si="8"/>
        <v>192167358</v>
      </c>
      <c r="P42" s="16">
        <f t="shared" si="8"/>
        <v>203564300</v>
      </c>
      <c r="Q42" s="29">
        <f t="shared" si="8"/>
        <v>215735830</v>
      </c>
    </row>
    <row r="43" spans="1:17" ht="13.5">
      <c r="A43" s="3" t="s">
        <v>37</v>
      </c>
      <c r="B43" s="2"/>
      <c r="C43" s="19">
        <v>10749175</v>
      </c>
      <c r="D43" s="19">
        <v>10749175</v>
      </c>
      <c r="E43" s="19">
        <v>10749175</v>
      </c>
      <c r="F43" s="19">
        <v>10749175</v>
      </c>
      <c r="G43" s="19">
        <v>10749175</v>
      </c>
      <c r="H43" s="19">
        <v>10749175</v>
      </c>
      <c r="I43" s="19">
        <v>10749175</v>
      </c>
      <c r="J43" s="19">
        <v>10749175</v>
      </c>
      <c r="K43" s="19">
        <v>10749175</v>
      </c>
      <c r="L43" s="19">
        <v>10749175</v>
      </c>
      <c r="M43" s="19">
        <v>10749175</v>
      </c>
      <c r="N43" s="20">
        <v>10749146</v>
      </c>
      <c r="O43" s="21">
        <v>128990071</v>
      </c>
      <c r="P43" s="19">
        <v>138176000</v>
      </c>
      <c r="Q43" s="22">
        <v>148100870</v>
      </c>
    </row>
    <row r="44" spans="1:17" ht="13.5">
      <c r="A44" s="3" t="s">
        <v>38</v>
      </c>
      <c r="B44" s="2"/>
      <c r="C44" s="19">
        <v>2255507</v>
      </c>
      <c r="D44" s="19">
        <v>2255507</v>
      </c>
      <c r="E44" s="19">
        <v>2255507</v>
      </c>
      <c r="F44" s="19">
        <v>2255507</v>
      </c>
      <c r="G44" s="19">
        <v>2255507</v>
      </c>
      <c r="H44" s="19">
        <v>2255507</v>
      </c>
      <c r="I44" s="19">
        <v>2255507</v>
      </c>
      <c r="J44" s="19">
        <v>2255507</v>
      </c>
      <c r="K44" s="19">
        <v>2255507</v>
      </c>
      <c r="L44" s="19">
        <v>2255507</v>
      </c>
      <c r="M44" s="19">
        <v>2255507</v>
      </c>
      <c r="N44" s="20">
        <v>2255438</v>
      </c>
      <c r="O44" s="21">
        <v>27066015</v>
      </c>
      <c r="P44" s="19">
        <v>28109880</v>
      </c>
      <c r="Q44" s="22">
        <v>29209210</v>
      </c>
    </row>
    <row r="45" spans="1:17" ht="13.5">
      <c r="A45" s="3" t="s">
        <v>39</v>
      </c>
      <c r="B45" s="2"/>
      <c r="C45" s="23">
        <v>1244719</v>
      </c>
      <c r="D45" s="23">
        <v>1244719</v>
      </c>
      <c r="E45" s="23">
        <v>1244719</v>
      </c>
      <c r="F45" s="23">
        <v>1244719</v>
      </c>
      <c r="G45" s="23">
        <v>1244719</v>
      </c>
      <c r="H45" s="23">
        <v>1244719</v>
      </c>
      <c r="I45" s="23">
        <v>1244719</v>
      </c>
      <c r="J45" s="23">
        <v>1244719</v>
      </c>
      <c r="K45" s="23">
        <v>1244719</v>
      </c>
      <c r="L45" s="23">
        <v>1244719</v>
      </c>
      <c r="M45" s="23">
        <v>1244719</v>
      </c>
      <c r="N45" s="24">
        <v>1244685</v>
      </c>
      <c r="O45" s="25">
        <v>14936594</v>
      </c>
      <c r="P45" s="23">
        <v>15309210</v>
      </c>
      <c r="Q45" s="26">
        <v>15661810</v>
      </c>
    </row>
    <row r="46" spans="1:17" ht="13.5">
      <c r="A46" s="3" t="s">
        <v>40</v>
      </c>
      <c r="B46" s="2"/>
      <c r="C46" s="19">
        <v>1764559</v>
      </c>
      <c r="D46" s="19">
        <v>1764559</v>
      </c>
      <c r="E46" s="19">
        <v>1764559</v>
      </c>
      <c r="F46" s="19">
        <v>1764559</v>
      </c>
      <c r="G46" s="19">
        <v>1764559</v>
      </c>
      <c r="H46" s="19">
        <v>1764559</v>
      </c>
      <c r="I46" s="19">
        <v>1764559</v>
      </c>
      <c r="J46" s="19">
        <v>1764559</v>
      </c>
      <c r="K46" s="19">
        <v>1764559</v>
      </c>
      <c r="L46" s="19">
        <v>1764559</v>
      </c>
      <c r="M46" s="19">
        <v>1764559</v>
      </c>
      <c r="N46" s="20">
        <v>1764529</v>
      </c>
      <c r="O46" s="21">
        <v>21174678</v>
      </c>
      <c r="P46" s="19">
        <v>21969210</v>
      </c>
      <c r="Q46" s="22">
        <v>22763940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25514539</v>
      </c>
      <c r="D48" s="41">
        <f t="shared" si="9"/>
        <v>25514539</v>
      </c>
      <c r="E48" s="41">
        <f>+E28+E32+E38+E42+E47</f>
        <v>25514539</v>
      </c>
      <c r="F48" s="41">
        <f>+F28+F32+F38+F42+F47</f>
        <v>25514539</v>
      </c>
      <c r="G48" s="41">
        <f>+G28+G32+G38+G42+G47</f>
        <v>25514539</v>
      </c>
      <c r="H48" s="41">
        <f>+H28+H32+H38+H42+H47</f>
        <v>25514539</v>
      </c>
      <c r="I48" s="41">
        <f t="shared" si="9"/>
        <v>25514539</v>
      </c>
      <c r="J48" s="41">
        <f t="shared" si="9"/>
        <v>25514539</v>
      </c>
      <c r="K48" s="41">
        <f t="shared" si="9"/>
        <v>25514539</v>
      </c>
      <c r="L48" s="41">
        <f>+L28+L32+L38+L42+L47</f>
        <v>25514539</v>
      </c>
      <c r="M48" s="41">
        <f>+M28+M32+M38+M42+M47</f>
        <v>25514539</v>
      </c>
      <c r="N48" s="42">
        <f t="shared" si="9"/>
        <v>25513926</v>
      </c>
      <c r="O48" s="43">
        <f t="shared" si="9"/>
        <v>306173855</v>
      </c>
      <c r="P48" s="41">
        <f t="shared" si="9"/>
        <v>321028810</v>
      </c>
      <c r="Q48" s="44">
        <f t="shared" si="9"/>
        <v>338390740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-996402</v>
      </c>
      <c r="D49" s="45">
        <f t="shared" si="10"/>
        <v>-996402</v>
      </c>
      <c r="E49" s="45">
        <f t="shared" si="10"/>
        <v>-996402</v>
      </c>
      <c r="F49" s="45">
        <f t="shared" si="10"/>
        <v>-996402</v>
      </c>
      <c r="G49" s="45">
        <f t="shared" si="10"/>
        <v>-996402</v>
      </c>
      <c r="H49" s="45">
        <f t="shared" si="10"/>
        <v>-996402</v>
      </c>
      <c r="I49" s="45">
        <f t="shared" si="10"/>
        <v>-996402</v>
      </c>
      <c r="J49" s="45">
        <f t="shared" si="10"/>
        <v>-996402</v>
      </c>
      <c r="K49" s="45">
        <f t="shared" si="10"/>
        <v>-996402</v>
      </c>
      <c r="L49" s="45">
        <f>+L25-L48</f>
        <v>-996402</v>
      </c>
      <c r="M49" s="45">
        <f>+M25-M48</f>
        <v>-996402</v>
      </c>
      <c r="N49" s="46">
        <f t="shared" si="10"/>
        <v>-995843</v>
      </c>
      <c r="O49" s="47">
        <f t="shared" si="10"/>
        <v>-11956265</v>
      </c>
      <c r="P49" s="45">
        <f t="shared" si="10"/>
        <v>-8046060</v>
      </c>
      <c r="Q49" s="48">
        <f t="shared" si="10"/>
        <v>-13650901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14119243</v>
      </c>
      <c r="D5" s="16">
        <f t="shared" si="0"/>
        <v>14119243</v>
      </c>
      <c r="E5" s="16">
        <f t="shared" si="0"/>
        <v>14119243</v>
      </c>
      <c r="F5" s="16">
        <f t="shared" si="0"/>
        <v>14119243</v>
      </c>
      <c r="G5" s="16">
        <f t="shared" si="0"/>
        <v>14119243</v>
      </c>
      <c r="H5" s="16">
        <f t="shared" si="0"/>
        <v>14119243</v>
      </c>
      <c r="I5" s="16">
        <f t="shared" si="0"/>
        <v>14119243</v>
      </c>
      <c r="J5" s="16">
        <f t="shared" si="0"/>
        <v>14119243</v>
      </c>
      <c r="K5" s="16">
        <f t="shared" si="0"/>
        <v>14119243</v>
      </c>
      <c r="L5" s="16">
        <f>SUM(L6:L8)</f>
        <v>14119243</v>
      </c>
      <c r="M5" s="16">
        <f>SUM(M6:M8)</f>
        <v>14119243</v>
      </c>
      <c r="N5" s="17">
        <f t="shared" si="0"/>
        <v>14119239</v>
      </c>
      <c r="O5" s="18">
        <f t="shared" si="0"/>
        <v>169430912</v>
      </c>
      <c r="P5" s="16">
        <f t="shared" si="0"/>
        <v>176794776</v>
      </c>
      <c r="Q5" s="17">
        <f t="shared" si="0"/>
        <v>186684494</v>
      </c>
    </row>
    <row r="6" spans="1:17" ht="13.5">
      <c r="A6" s="3" t="s">
        <v>23</v>
      </c>
      <c r="B6" s="2"/>
      <c r="C6" s="19">
        <v>1774658</v>
      </c>
      <c r="D6" s="19">
        <v>1774658</v>
      </c>
      <c r="E6" s="19">
        <v>1774658</v>
      </c>
      <c r="F6" s="19">
        <v>1774658</v>
      </c>
      <c r="G6" s="19">
        <v>1774658</v>
      </c>
      <c r="H6" s="19">
        <v>1774658</v>
      </c>
      <c r="I6" s="19">
        <v>1774658</v>
      </c>
      <c r="J6" s="19">
        <v>1774658</v>
      </c>
      <c r="K6" s="19">
        <v>1774658</v>
      </c>
      <c r="L6" s="19">
        <v>1774658</v>
      </c>
      <c r="M6" s="19">
        <v>1774658</v>
      </c>
      <c r="N6" s="20">
        <v>1774658</v>
      </c>
      <c r="O6" s="21">
        <v>21295896</v>
      </c>
      <c r="P6" s="19">
        <v>21756996</v>
      </c>
      <c r="Q6" s="22">
        <v>23112000</v>
      </c>
    </row>
    <row r="7" spans="1:17" ht="13.5">
      <c r="A7" s="3" t="s">
        <v>24</v>
      </c>
      <c r="B7" s="2"/>
      <c r="C7" s="23">
        <v>12344585</v>
      </c>
      <c r="D7" s="23">
        <v>12344585</v>
      </c>
      <c r="E7" s="23">
        <v>12344585</v>
      </c>
      <c r="F7" s="23">
        <v>12344585</v>
      </c>
      <c r="G7" s="23">
        <v>12344585</v>
      </c>
      <c r="H7" s="23">
        <v>12344585</v>
      </c>
      <c r="I7" s="23">
        <v>12344585</v>
      </c>
      <c r="J7" s="23">
        <v>12344585</v>
      </c>
      <c r="K7" s="23">
        <v>12344585</v>
      </c>
      <c r="L7" s="23">
        <v>12344585</v>
      </c>
      <c r="M7" s="23">
        <v>12344585</v>
      </c>
      <c r="N7" s="24">
        <v>12344581</v>
      </c>
      <c r="O7" s="25">
        <v>148135016</v>
      </c>
      <c r="P7" s="23">
        <v>155037780</v>
      </c>
      <c r="Q7" s="26">
        <v>163572494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755312</v>
      </c>
      <c r="D9" s="16">
        <f t="shared" si="1"/>
        <v>755312</v>
      </c>
      <c r="E9" s="16">
        <f t="shared" si="1"/>
        <v>755312</v>
      </c>
      <c r="F9" s="16">
        <f t="shared" si="1"/>
        <v>755312</v>
      </c>
      <c r="G9" s="16">
        <f t="shared" si="1"/>
        <v>755312</v>
      </c>
      <c r="H9" s="16">
        <f t="shared" si="1"/>
        <v>755312</v>
      </c>
      <c r="I9" s="16">
        <f t="shared" si="1"/>
        <v>755312</v>
      </c>
      <c r="J9" s="16">
        <f t="shared" si="1"/>
        <v>755312</v>
      </c>
      <c r="K9" s="16">
        <f t="shared" si="1"/>
        <v>755312</v>
      </c>
      <c r="L9" s="16">
        <f>SUM(L10:L14)</f>
        <v>755312</v>
      </c>
      <c r="M9" s="16">
        <f>SUM(M10:M14)</f>
        <v>755312</v>
      </c>
      <c r="N9" s="27">
        <f t="shared" si="1"/>
        <v>755308</v>
      </c>
      <c r="O9" s="28">
        <f t="shared" si="1"/>
        <v>9063740</v>
      </c>
      <c r="P9" s="16">
        <f t="shared" si="1"/>
        <v>8757792</v>
      </c>
      <c r="Q9" s="29">
        <f t="shared" si="1"/>
        <v>8789688</v>
      </c>
    </row>
    <row r="10" spans="1:17" ht="13.5">
      <c r="A10" s="3" t="s">
        <v>27</v>
      </c>
      <c r="B10" s="2"/>
      <c r="C10" s="19">
        <v>405763</v>
      </c>
      <c r="D10" s="19">
        <v>405763</v>
      </c>
      <c r="E10" s="19">
        <v>405763</v>
      </c>
      <c r="F10" s="19">
        <v>405763</v>
      </c>
      <c r="G10" s="19">
        <v>405763</v>
      </c>
      <c r="H10" s="19">
        <v>405763</v>
      </c>
      <c r="I10" s="19">
        <v>405763</v>
      </c>
      <c r="J10" s="19">
        <v>405763</v>
      </c>
      <c r="K10" s="19">
        <v>405763</v>
      </c>
      <c r="L10" s="19">
        <v>405763</v>
      </c>
      <c r="M10" s="19">
        <v>405763</v>
      </c>
      <c r="N10" s="20">
        <v>405763</v>
      </c>
      <c r="O10" s="21">
        <v>4869156</v>
      </c>
      <c r="P10" s="19">
        <v>5063208</v>
      </c>
      <c r="Q10" s="22">
        <v>5095100</v>
      </c>
    </row>
    <row r="11" spans="1:17" ht="13.5">
      <c r="A11" s="3" t="s">
        <v>28</v>
      </c>
      <c r="B11" s="2"/>
      <c r="C11" s="19">
        <v>7084</v>
      </c>
      <c r="D11" s="19">
        <v>7084</v>
      </c>
      <c r="E11" s="19">
        <v>7084</v>
      </c>
      <c r="F11" s="19">
        <v>7084</v>
      </c>
      <c r="G11" s="19">
        <v>7084</v>
      </c>
      <c r="H11" s="19">
        <v>7084</v>
      </c>
      <c r="I11" s="19">
        <v>7084</v>
      </c>
      <c r="J11" s="19">
        <v>7084</v>
      </c>
      <c r="K11" s="19">
        <v>7084</v>
      </c>
      <c r="L11" s="19">
        <v>7084</v>
      </c>
      <c r="M11" s="19">
        <v>7084</v>
      </c>
      <c r="N11" s="20">
        <v>7084</v>
      </c>
      <c r="O11" s="21">
        <v>85008</v>
      </c>
      <c r="P11" s="19">
        <v>85008</v>
      </c>
      <c r="Q11" s="22">
        <v>85000</v>
      </c>
    </row>
    <row r="12" spans="1:17" ht="13.5">
      <c r="A12" s="3" t="s">
        <v>29</v>
      </c>
      <c r="B12" s="2"/>
      <c r="C12" s="19">
        <v>174632</v>
      </c>
      <c r="D12" s="19">
        <v>174632</v>
      </c>
      <c r="E12" s="19">
        <v>174632</v>
      </c>
      <c r="F12" s="19">
        <v>174632</v>
      </c>
      <c r="G12" s="19">
        <v>174632</v>
      </c>
      <c r="H12" s="19">
        <v>174632</v>
      </c>
      <c r="I12" s="19">
        <v>174632</v>
      </c>
      <c r="J12" s="19">
        <v>174632</v>
      </c>
      <c r="K12" s="19">
        <v>174632</v>
      </c>
      <c r="L12" s="19">
        <v>174632</v>
      </c>
      <c r="M12" s="19">
        <v>174632</v>
      </c>
      <c r="N12" s="20">
        <v>174628</v>
      </c>
      <c r="O12" s="21">
        <v>2095580</v>
      </c>
      <c r="P12" s="19">
        <v>1595580</v>
      </c>
      <c r="Q12" s="22">
        <v>1595588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167833</v>
      </c>
      <c r="D14" s="23">
        <v>167833</v>
      </c>
      <c r="E14" s="23">
        <v>167833</v>
      </c>
      <c r="F14" s="23">
        <v>167833</v>
      </c>
      <c r="G14" s="23">
        <v>167833</v>
      </c>
      <c r="H14" s="23">
        <v>167833</v>
      </c>
      <c r="I14" s="23">
        <v>167833</v>
      </c>
      <c r="J14" s="23">
        <v>167833</v>
      </c>
      <c r="K14" s="23">
        <v>167833</v>
      </c>
      <c r="L14" s="23">
        <v>167833</v>
      </c>
      <c r="M14" s="23">
        <v>167833</v>
      </c>
      <c r="N14" s="24">
        <v>167833</v>
      </c>
      <c r="O14" s="25">
        <v>2013996</v>
      </c>
      <c r="P14" s="23">
        <v>2013996</v>
      </c>
      <c r="Q14" s="26">
        <v>2014000</v>
      </c>
    </row>
    <row r="15" spans="1:17" ht="13.5">
      <c r="A15" s="1" t="s">
        <v>32</v>
      </c>
      <c r="B15" s="4"/>
      <c r="C15" s="16">
        <f aca="true" t="shared" si="2" ref="C15:Q15">SUM(C16:C18)</f>
        <v>1513912</v>
      </c>
      <c r="D15" s="16">
        <f t="shared" si="2"/>
        <v>1513912</v>
      </c>
      <c r="E15" s="16">
        <f t="shared" si="2"/>
        <v>1513912</v>
      </c>
      <c r="F15" s="16">
        <f t="shared" si="2"/>
        <v>1513912</v>
      </c>
      <c r="G15" s="16">
        <f t="shared" si="2"/>
        <v>1513912</v>
      </c>
      <c r="H15" s="16">
        <f t="shared" si="2"/>
        <v>1513912</v>
      </c>
      <c r="I15" s="16">
        <f t="shared" si="2"/>
        <v>1513912</v>
      </c>
      <c r="J15" s="16">
        <f t="shared" si="2"/>
        <v>1513912</v>
      </c>
      <c r="K15" s="16">
        <f t="shared" si="2"/>
        <v>1513912</v>
      </c>
      <c r="L15" s="16">
        <f>SUM(L16:L18)</f>
        <v>1513912</v>
      </c>
      <c r="M15" s="16">
        <f>SUM(M16:M18)</f>
        <v>1513912</v>
      </c>
      <c r="N15" s="27">
        <f t="shared" si="2"/>
        <v>1513912</v>
      </c>
      <c r="O15" s="28">
        <f t="shared" si="2"/>
        <v>18166944</v>
      </c>
      <c r="P15" s="16">
        <f t="shared" si="2"/>
        <v>19216752</v>
      </c>
      <c r="Q15" s="29">
        <f t="shared" si="2"/>
        <v>20212820</v>
      </c>
    </row>
    <row r="16" spans="1:17" ht="13.5">
      <c r="A16" s="3" t="s">
        <v>33</v>
      </c>
      <c r="B16" s="2"/>
      <c r="C16" s="19">
        <v>871412</v>
      </c>
      <c r="D16" s="19">
        <v>871412</v>
      </c>
      <c r="E16" s="19">
        <v>871412</v>
      </c>
      <c r="F16" s="19">
        <v>871412</v>
      </c>
      <c r="G16" s="19">
        <v>871412</v>
      </c>
      <c r="H16" s="19">
        <v>871412</v>
      </c>
      <c r="I16" s="19">
        <v>871412</v>
      </c>
      <c r="J16" s="19">
        <v>871412</v>
      </c>
      <c r="K16" s="19">
        <v>871412</v>
      </c>
      <c r="L16" s="19">
        <v>871412</v>
      </c>
      <c r="M16" s="19">
        <v>871412</v>
      </c>
      <c r="N16" s="20">
        <v>871412</v>
      </c>
      <c r="O16" s="21">
        <v>10456944</v>
      </c>
      <c r="P16" s="19">
        <v>11164752</v>
      </c>
      <c r="Q16" s="22">
        <v>11798300</v>
      </c>
    </row>
    <row r="17" spans="1:17" ht="13.5">
      <c r="A17" s="3" t="s">
        <v>34</v>
      </c>
      <c r="B17" s="2"/>
      <c r="C17" s="19">
        <v>642500</v>
      </c>
      <c r="D17" s="19">
        <v>642500</v>
      </c>
      <c r="E17" s="19">
        <v>642500</v>
      </c>
      <c r="F17" s="19">
        <v>642500</v>
      </c>
      <c r="G17" s="19">
        <v>642500</v>
      </c>
      <c r="H17" s="19">
        <v>642500</v>
      </c>
      <c r="I17" s="19">
        <v>642500</v>
      </c>
      <c r="J17" s="19">
        <v>642500</v>
      </c>
      <c r="K17" s="19">
        <v>642500</v>
      </c>
      <c r="L17" s="19">
        <v>642500</v>
      </c>
      <c r="M17" s="19">
        <v>642500</v>
      </c>
      <c r="N17" s="20">
        <v>642500</v>
      </c>
      <c r="O17" s="21">
        <v>7710000</v>
      </c>
      <c r="P17" s="19">
        <v>8052000</v>
      </c>
      <c r="Q17" s="22">
        <v>8414520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34628271</v>
      </c>
      <c r="D19" s="16">
        <f t="shared" si="3"/>
        <v>34628271</v>
      </c>
      <c r="E19" s="16">
        <f t="shared" si="3"/>
        <v>34628271</v>
      </c>
      <c r="F19" s="16">
        <f t="shared" si="3"/>
        <v>34628271</v>
      </c>
      <c r="G19" s="16">
        <f t="shared" si="3"/>
        <v>34628271</v>
      </c>
      <c r="H19" s="16">
        <f t="shared" si="3"/>
        <v>34628271</v>
      </c>
      <c r="I19" s="16">
        <f t="shared" si="3"/>
        <v>34628271</v>
      </c>
      <c r="J19" s="16">
        <f t="shared" si="3"/>
        <v>34628271</v>
      </c>
      <c r="K19" s="16">
        <f t="shared" si="3"/>
        <v>34628271</v>
      </c>
      <c r="L19" s="16">
        <f>SUM(L20:L23)</f>
        <v>34628271</v>
      </c>
      <c r="M19" s="16">
        <f>SUM(M20:M23)</f>
        <v>34628271</v>
      </c>
      <c r="N19" s="27">
        <f t="shared" si="3"/>
        <v>34628271</v>
      </c>
      <c r="O19" s="28">
        <f t="shared" si="3"/>
        <v>415539252</v>
      </c>
      <c r="P19" s="16">
        <f t="shared" si="3"/>
        <v>445140540</v>
      </c>
      <c r="Q19" s="29">
        <f t="shared" si="3"/>
        <v>463105158</v>
      </c>
    </row>
    <row r="20" spans="1:17" ht="13.5">
      <c r="A20" s="3" t="s">
        <v>37</v>
      </c>
      <c r="B20" s="2"/>
      <c r="C20" s="19">
        <v>13685996</v>
      </c>
      <c r="D20" s="19">
        <v>13685996</v>
      </c>
      <c r="E20" s="19">
        <v>13685996</v>
      </c>
      <c r="F20" s="19">
        <v>13685996</v>
      </c>
      <c r="G20" s="19">
        <v>13685996</v>
      </c>
      <c r="H20" s="19">
        <v>13685996</v>
      </c>
      <c r="I20" s="19">
        <v>13685996</v>
      </c>
      <c r="J20" s="19">
        <v>13685996</v>
      </c>
      <c r="K20" s="19">
        <v>13685996</v>
      </c>
      <c r="L20" s="19">
        <v>13685996</v>
      </c>
      <c r="M20" s="19">
        <v>13685996</v>
      </c>
      <c r="N20" s="20">
        <v>13685996</v>
      </c>
      <c r="O20" s="21">
        <v>164231952</v>
      </c>
      <c r="P20" s="19">
        <v>180059796</v>
      </c>
      <c r="Q20" s="22">
        <v>193667908</v>
      </c>
    </row>
    <row r="21" spans="1:17" ht="13.5">
      <c r="A21" s="3" t="s">
        <v>38</v>
      </c>
      <c r="B21" s="2"/>
      <c r="C21" s="19">
        <v>13603118</v>
      </c>
      <c r="D21" s="19">
        <v>13603118</v>
      </c>
      <c r="E21" s="19">
        <v>13603118</v>
      </c>
      <c r="F21" s="19">
        <v>13603118</v>
      </c>
      <c r="G21" s="19">
        <v>13603118</v>
      </c>
      <c r="H21" s="19">
        <v>13603118</v>
      </c>
      <c r="I21" s="19">
        <v>13603118</v>
      </c>
      <c r="J21" s="19">
        <v>13603118</v>
      </c>
      <c r="K21" s="19">
        <v>13603118</v>
      </c>
      <c r="L21" s="19">
        <v>13603118</v>
      </c>
      <c r="M21" s="19">
        <v>13603118</v>
      </c>
      <c r="N21" s="20">
        <v>13603118</v>
      </c>
      <c r="O21" s="21">
        <v>163237416</v>
      </c>
      <c r="P21" s="19">
        <v>171425736</v>
      </c>
      <c r="Q21" s="22">
        <v>170103650</v>
      </c>
    </row>
    <row r="22" spans="1:17" ht="13.5">
      <c r="A22" s="3" t="s">
        <v>39</v>
      </c>
      <c r="B22" s="2"/>
      <c r="C22" s="23">
        <v>4787827</v>
      </c>
      <c r="D22" s="23">
        <v>4787827</v>
      </c>
      <c r="E22" s="23">
        <v>4787827</v>
      </c>
      <c r="F22" s="23">
        <v>4787827</v>
      </c>
      <c r="G22" s="23">
        <v>4787827</v>
      </c>
      <c r="H22" s="23">
        <v>4787827</v>
      </c>
      <c r="I22" s="23">
        <v>4787827</v>
      </c>
      <c r="J22" s="23">
        <v>4787827</v>
      </c>
      <c r="K22" s="23">
        <v>4787827</v>
      </c>
      <c r="L22" s="23">
        <v>4787827</v>
      </c>
      <c r="M22" s="23">
        <v>4787827</v>
      </c>
      <c r="N22" s="24">
        <v>4787827</v>
      </c>
      <c r="O22" s="25">
        <v>57453924</v>
      </c>
      <c r="P22" s="23">
        <v>61085004</v>
      </c>
      <c r="Q22" s="26">
        <v>64786000</v>
      </c>
    </row>
    <row r="23" spans="1:17" ht="13.5">
      <c r="A23" s="3" t="s">
        <v>40</v>
      </c>
      <c r="B23" s="2"/>
      <c r="C23" s="19">
        <v>2551330</v>
      </c>
      <c r="D23" s="19">
        <v>2551330</v>
      </c>
      <c r="E23" s="19">
        <v>2551330</v>
      </c>
      <c r="F23" s="19">
        <v>2551330</v>
      </c>
      <c r="G23" s="19">
        <v>2551330</v>
      </c>
      <c r="H23" s="19">
        <v>2551330</v>
      </c>
      <c r="I23" s="19">
        <v>2551330</v>
      </c>
      <c r="J23" s="19">
        <v>2551330</v>
      </c>
      <c r="K23" s="19">
        <v>2551330</v>
      </c>
      <c r="L23" s="19">
        <v>2551330</v>
      </c>
      <c r="M23" s="19">
        <v>2551330</v>
      </c>
      <c r="N23" s="20">
        <v>2551330</v>
      </c>
      <c r="O23" s="21">
        <v>30615960</v>
      </c>
      <c r="P23" s="19">
        <v>32570004</v>
      </c>
      <c r="Q23" s="22">
        <v>34547600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51016738</v>
      </c>
      <c r="D25" s="41">
        <f t="shared" si="4"/>
        <v>51016738</v>
      </c>
      <c r="E25" s="41">
        <f t="shared" si="4"/>
        <v>51016738</v>
      </c>
      <c r="F25" s="41">
        <f t="shared" si="4"/>
        <v>51016738</v>
      </c>
      <c r="G25" s="41">
        <f t="shared" si="4"/>
        <v>51016738</v>
      </c>
      <c r="H25" s="41">
        <f t="shared" si="4"/>
        <v>51016738</v>
      </c>
      <c r="I25" s="41">
        <f t="shared" si="4"/>
        <v>51016738</v>
      </c>
      <c r="J25" s="41">
        <f t="shared" si="4"/>
        <v>51016738</v>
      </c>
      <c r="K25" s="41">
        <f t="shared" si="4"/>
        <v>51016738</v>
      </c>
      <c r="L25" s="41">
        <f>+L5+L9+L15+L19+L24</f>
        <v>51016738</v>
      </c>
      <c r="M25" s="41">
        <f>+M5+M9+M15+M19+M24</f>
        <v>51016738</v>
      </c>
      <c r="N25" s="42">
        <f t="shared" si="4"/>
        <v>51016730</v>
      </c>
      <c r="O25" s="43">
        <f t="shared" si="4"/>
        <v>612200848</v>
      </c>
      <c r="P25" s="41">
        <f t="shared" si="4"/>
        <v>649909860</v>
      </c>
      <c r="Q25" s="44">
        <f t="shared" si="4"/>
        <v>678792160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16498406</v>
      </c>
      <c r="D28" s="16">
        <f t="shared" si="5"/>
        <v>16498406</v>
      </c>
      <c r="E28" s="16">
        <f>SUM(E29:E31)</f>
        <v>16498406</v>
      </c>
      <c r="F28" s="16">
        <f>SUM(F29:F31)</f>
        <v>16498406</v>
      </c>
      <c r="G28" s="16">
        <f>SUM(G29:G31)</f>
        <v>16498406</v>
      </c>
      <c r="H28" s="16">
        <f>SUM(H29:H31)</f>
        <v>16498406</v>
      </c>
      <c r="I28" s="16">
        <f t="shared" si="5"/>
        <v>16498406</v>
      </c>
      <c r="J28" s="16">
        <f t="shared" si="5"/>
        <v>16498406</v>
      </c>
      <c r="K28" s="16">
        <f t="shared" si="5"/>
        <v>16498406</v>
      </c>
      <c r="L28" s="16">
        <f>SUM(L29:L31)</f>
        <v>16498406</v>
      </c>
      <c r="M28" s="16">
        <f>SUM(M29:M31)</f>
        <v>16498406</v>
      </c>
      <c r="N28" s="17">
        <f t="shared" si="5"/>
        <v>16498406</v>
      </c>
      <c r="O28" s="18">
        <f t="shared" si="5"/>
        <v>197980872</v>
      </c>
      <c r="P28" s="16">
        <f t="shared" si="5"/>
        <v>202796100</v>
      </c>
      <c r="Q28" s="17">
        <f t="shared" si="5"/>
        <v>210715207</v>
      </c>
    </row>
    <row r="29" spans="1:17" ht="13.5">
      <c r="A29" s="3" t="s">
        <v>23</v>
      </c>
      <c r="B29" s="2"/>
      <c r="C29" s="19">
        <v>2690427</v>
      </c>
      <c r="D29" s="19">
        <v>2690427</v>
      </c>
      <c r="E29" s="19">
        <v>2690427</v>
      </c>
      <c r="F29" s="19">
        <v>2690427</v>
      </c>
      <c r="G29" s="19">
        <v>2690427</v>
      </c>
      <c r="H29" s="19">
        <v>2690427</v>
      </c>
      <c r="I29" s="19">
        <v>2690427</v>
      </c>
      <c r="J29" s="19">
        <v>2690427</v>
      </c>
      <c r="K29" s="19">
        <v>2690427</v>
      </c>
      <c r="L29" s="19">
        <v>2690427</v>
      </c>
      <c r="M29" s="19">
        <v>2690427</v>
      </c>
      <c r="N29" s="20">
        <v>2690427</v>
      </c>
      <c r="O29" s="21">
        <v>32285124</v>
      </c>
      <c r="P29" s="19">
        <v>32661312</v>
      </c>
      <c r="Q29" s="22">
        <v>34264807</v>
      </c>
    </row>
    <row r="30" spans="1:17" ht="13.5">
      <c r="A30" s="3" t="s">
        <v>24</v>
      </c>
      <c r="B30" s="2"/>
      <c r="C30" s="23">
        <v>13589309</v>
      </c>
      <c r="D30" s="23">
        <v>13589309</v>
      </c>
      <c r="E30" s="23">
        <v>13589309</v>
      </c>
      <c r="F30" s="23">
        <v>13589309</v>
      </c>
      <c r="G30" s="23">
        <v>13589309</v>
      </c>
      <c r="H30" s="23">
        <v>13589309</v>
      </c>
      <c r="I30" s="23">
        <v>13589309</v>
      </c>
      <c r="J30" s="23">
        <v>13589309</v>
      </c>
      <c r="K30" s="23">
        <v>13589309</v>
      </c>
      <c r="L30" s="23">
        <v>13589309</v>
      </c>
      <c r="M30" s="23">
        <v>13589309</v>
      </c>
      <c r="N30" s="24">
        <v>13589309</v>
      </c>
      <c r="O30" s="25">
        <v>163071708</v>
      </c>
      <c r="P30" s="23">
        <v>167484192</v>
      </c>
      <c r="Q30" s="26">
        <v>173643715</v>
      </c>
    </row>
    <row r="31" spans="1:17" ht="13.5">
      <c r="A31" s="3" t="s">
        <v>25</v>
      </c>
      <c r="B31" s="2"/>
      <c r="C31" s="19">
        <v>218670</v>
      </c>
      <c r="D31" s="19">
        <v>218670</v>
      </c>
      <c r="E31" s="19">
        <v>218670</v>
      </c>
      <c r="F31" s="19">
        <v>218670</v>
      </c>
      <c r="G31" s="19">
        <v>218670</v>
      </c>
      <c r="H31" s="19">
        <v>218670</v>
      </c>
      <c r="I31" s="19">
        <v>218670</v>
      </c>
      <c r="J31" s="19">
        <v>218670</v>
      </c>
      <c r="K31" s="19">
        <v>218670</v>
      </c>
      <c r="L31" s="19">
        <v>218670</v>
      </c>
      <c r="M31" s="19">
        <v>218670</v>
      </c>
      <c r="N31" s="20">
        <v>218670</v>
      </c>
      <c r="O31" s="21">
        <v>2624040</v>
      </c>
      <c r="P31" s="19">
        <v>2650596</v>
      </c>
      <c r="Q31" s="22">
        <v>2806685</v>
      </c>
    </row>
    <row r="32" spans="1:17" ht="13.5">
      <c r="A32" s="1" t="s">
        <v>26</v>
      </c>
      <c r="B32" s="2"/>
      <c r="C32" s="16">
        <f aca="true" t="shared" si="6" ref="C32:Q32">SUM(C33:C37)</f>
        <v>4927149</v>
      </c>
      <c r="D32" s="16">
        <f t="shared" si="6"/>
        <v>4927149</v>
      </c>
      <c r="E32" s="16">
        <f>SUM(E33:E37)</f>
        <v>4927149</v>
      </c>
      <c r="F32" s="16">
        <f>SUM(F33:F37)</f>
        <v>4927149</v>
      </c>
      <c r="G32" s="16">
        <f>SUM(G33:G37)</f>
        <v>4927149</v>
      </c>
      <c r="H32" s="16">
        <f>SUM(H33:H37)</f>
        <v>4927149</v>
      </c>
      <c r="I32" s="16">
        <f t="shared" si="6"/>
        <v>4927149</v>
      </c>
      <c r="J32" s="16">
        <f t="shared" si="6"/>
        <v>4927149</v>
      </c>
      <c r="K32" s="16">
        <f t="shared" si="6"/>
        <v>4927149</v>
      </c>
      <c r="L32" s="16">
        <f>SUM(L33:L37)</f>
        <v>4927149</v>
      </c>
      <c r="M32" s="16">
        <f>SUM(M33:M37)</f>
        <v>4927149</v>
      </c>
      <c r="N32" s="27">
        <f t="shared" si="6"/>
        <v>4927149</v>
      </c>
      <c r="O32" s="28">
        <f t="shared" si="6"/>
        <v>59125788</v>
      </c>
      <c r="P32" s="16">
        <f t="shared" si="6"/>
        <v>60445212</v>
      </c>
      <c r="Q32" s="29">
        <f t="shared" si="6"/>
        <v>63558472</v>
      </c>
    </row>
    <row r="33" spans="1:17" ht="13.5">
      <c r="A33" s="3" t="s">
        <v>27</v>
      </c>
      <c r="B33" s="2"/>
      <c r="C33" s="19">
        <v>1204925</v>
      </c>
      <c r="D33" s="19">
        <v>1204925</v>
      </c>
      <c r="E33" s="19">
        <v>1204925</v>
      </c>
      <c r="F33" s="19">
        <v>1204925</v>
      </c>
      <c r="G33" s="19">
        <v>1204925</v>
      </c>
      <c r="H33" s="19">
        <v>1204925</v>
      </c>
      <c r="I33" s="19">
        <v>1204925</v>
      </c>
      <c r="J33" s="19">
        <v>1204925</v>
      </c>
      <c r="K33" s="19">
        <v>1204925</v>
      </c>
      <c r="L33" s="19">
        <v>1204925</v>
      </c>
      <c r="M33" s="19">
        <v>1204925</v>
      </c>
      <c r="N33" s="20">
        <v>1204925</v>
      </c>
      <c r="O33" s="21">
        <v>14459100</v>
      </c>
      <c r="P33" s="19">
        <v>14528280</v>
      </c>
      <c r="Q33" s="22">
        <v>15370432</v>
      </c>
    </row>
    <row r="34" spans="1:17" ht="13.5">
      <c r="A34" s="3" t="s">
        <v>28</v>
      </c>
      <c r="B34" s="2"/>
      <c r="C34" s="19">
        <v>1046492</v>
      </c>
      <c r="D34" s="19">
        <v>1046492</v>
      </c>
      <c r="E34" s="19">
        <v>1046492</v>
      </c>
      <c r="F34" s="19">
        <v>1046492</v>
      </c>
      <c r="G34" s="19">
        <v>1046492</v>
      </c>
      <c r="H34" s="19">
        <v>1046492</v>
      </c>
      <c r="I34" s="19">
        <v>1046492</v>
      </c>
      <c r="J34" s="19">
        <v>1046492</v>
      </c>
      <c r="K34" s="19">
        <v>1046492</v>
      </c>
      <c r="L34" s="19">
        <v>1046492</v>
      </c>
      <c r="M34" s="19">
        <v>1046492</v>
      </c>
      <c r="N34" s="20">
        <v>1046492</v>
      </c>
      <c r="O34" s="21">
        <v>12557904</v>
      </c>
      <c r="P34" s="19">
        <v>12541176</v>
      </c>
      <c r="Q34" s="22">
        <v>13159492</v>
      </c>
    </row>
    <row r="35" spans="1:17" ht="13.5">
      <c r="A35" s="3" t="s">
        <v>29</v>
      </c>
      <c r="B35" s="2"/>
      <c r="C35" s="19">
        <v>1968617</v>
      </c>
      <c r="D35" s="19">
        <v>1968617</v>
      </c>
      <c r="E35" s="19">
        <v>1968617</v>
      </c>
      <c r="F35" s="19">
        <v>1968617</v>
      </c>
      <c r="G35" s="19">
        <v>1968617</v>
      </c>
      <c r="H35" s="19">
        <v>1968617</v>
      </c>
      <c r="I35" s="19">
        <v>1968617</v>
      </c>
      <c r="J35" s="19">
        <v>1968617</v>
      </c>
      <c r="K35" s="19">
        <v>1968617</v>
      </c>
      <c r="L35" s="19">
        <v>1968617</v>
      </c>
      <c r="M35" s="19">
        <v>1968617</v>
      </c>
      <c r="N35" s="20">
        <v>1968617</v>
      </c>
      <c r="O35" s="21">
        <v>23623404</v>
      </c>
      <c r="P35" s="19">
        <v>24671484</v>
      </c>
      <c r="Q35" s="22">
        <v>26092713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707115</v>
      </c>
      <c r="D37" s="23">
        <v>707115</v>
      </c>
      <c r="E37" s="23">
        <v>707115</v>
      </c>
      <c r="F37" s="23">
        <v>707115</v>
      </c>
      <c r="G37" s="23">
        <v>707115</v>
      </c>
      <c r="H37" s="23">
        <v>707115</v>
      </c>
      <c r="I37" s="23">
        <v>707115</v>
      </c>
      <c r="J37" s="23">
        <v>707115</v>
      </c>
      <c r="K37" s="23">
        <v>707115</v>
      </c>
      <c r="L37" s="23">
        <v>707115</v>
      </c>
      <c r="M37" s="23">
        <v>707115</v>
      </c>
      <c r="N37" s="24">
        <v>707115</v>
      </c>
      <c r="O37" s="25">
        <v>8485380</v>
      </c>
      <c r="P37" s="23">
        <v>8704272</v>
      </c>
      <c r="Q37" s="26">
        <v>8935835</v>
      </c>
    </row>
    <row r="38" spans="1:17" ht="13.5">
      <c r="A38" s="1" t="s">
        <v>32</v>
      </c>
      <c r="B38" s="4"/>
      <c r="C38" s="16">
        <f aca="true" t="shared" si="7" ref="C38:Q38">SUM(C39:C41)</f>
        <v>3823380</v>
      </c>
      <c r="D38" s="16">
        <f t="shared" si="7"/>
        <v>3823380</v>
      </c>
      <c r="E38" s="16">
        <f>SUM(E39:E41)</f>
        <v>3823380</v>
      </c>
      <c r="F38" s="16">
        <f>SUM(F39:F41)</f>
        <v>3823380</v>
      </c>
      <c r="G38" s="16">
        <f>SUM(G39:G41)</f>
        <v>3823380</v>
      </c>
      <c r="H38" s="16">
        <f>SUM(H39:H41)</f>
        <v>3823380</v>
      </c>
      <c r="I38" s="16">
        <f t="shared" si="7"/>
        <v>3823380</v>
      </c>
      <c r="J38" s="16">
        <f t="shared" si="7"/>
        <v>3823380</v>
      </c>
      <c r="K38" s="16">
        <f t="shared" si="7"/>
        <v>3823380</v>
      </c>
      <c r="L38" s="16">
        <f>SUM(L39:L41)</f>
        <v>3823380</v>
      </c>
      <c r="M38" s="16">
        <f>SUM(M39:M41)</f>
        <v>3823380</v>
      </c>
      <c r="N38" s="27">
        <f t="shared" si="7"/>
        <v>3823380</v>
      </c>
      <c r="O38" s="28">
        <f t="shared" si="7"/>
        <v>45880560</v>
      </c>
      <c r="P38" s="16">
        <f t="shared" si="7"/>
        <v>47295756</v>
      </c>
      <c r="Q38" s="29">
        <f t="shared" si="7"/>
        <v>49705714</v>
      </c>
    </row>
    <row r="39" spans="1:17" ht="13.5">
      <c r="A39" s="3" t="s">
        <v>33</v>
      </c>
      <c r="B39" s="2"/>
      <c r="C39" s="19">
        <v>835566</v>
      </c>
      <c r="D39" s="19">
        <v>835566</v>
      </c>
      <c r="E39" s="19">
        <v>835566</v>
      </c>
      <c r="F39" s="19">
        <v>835566</v>
      </c>
      <c r="G39" s="19">
        <v>835566</v>
      </c>
      <c r="H39" s="19">
        <v>835566</v>
      </c>
      <c r="I39" s="19">
        <v>835566</v>
      </c>
      <c r="J39" s="19">
        <v>835566</v>
      </c>
      <c r="K39" s="19">
        <v>835566</v>
      </c>
      <c r="L39" s="19">
        <v>835566</v>
      </c>
      <c r="M39" s="19">
        <v>835566</v>
      </c>
      <c r="N39" s="20">
        <v>835566</v>
      </c>
      <c r="O39" s="21">
        <v>10026792</v>
      </c>
      <c r="P39" s="19">
        <v>10530528</v>
      </c>
      <c r="Q39" s="22">
        <v>11067892</v>
      </c>
    </row>
    <row r="40" spans="1:17" ht="13.5">
      <c r="A40" s="3" t="s">
        <v>34</v>
      </c>
      <c r="B40" s="2"/>
      <c r="C40" s="19">
        <v>2983648</v>
      </c>
      <c r="D40" s="19">
        <v>2983648</v>
      </c>
      <c r="E40" s="19">
        <v>2983648</v>
      </c>
      <c r="F40" s="19">
        <v>2983648</v>
      </c>
      <c r="G40" s="19">
        <v>2983648</v>
      </c>
      <c r="H40" s="19">
        <v>2983648</v>
      </c>
      <c r="I40" s="19">
        <v>2983648</v>
      </c>
      <c r="J40" s="19">
        <v>2983648</v>
      </c>
      <c r="K40" s="19">
        <v>2983648</v>
      </c>
      <c r="L40" s="19">
        <v>2983648</v>
      </c>
      <c r="M40" s="19">
        <v>2983648</v>
      </c>
      <c r="N40" s="20">
        <v>2983648</v>
      </c>
      <c r="O40" s="21">
        <v>35803776</v>
      </c>
      <c r="P40" s="19">
        <v>36730236</v>
      </c>
      <c r="Q40" s="22">
        <v>38602822</v>
      </c>
    </row>
    <row r="41" spans="1:17" ht="13.5">
      <c r="A41" s="3" t="s">
        <v>35</v>
      </c>
      <c r="B41" s="2"/>
      <c r="C41" s="19">
        <v>4166</v>
      </c>
      <c r="D41" s="19">
        <v>4166</v>
      </c>
      <c r="E41" s="19">
        <v>4166</v>
      </c>
      <c r="F41" s="19">
        <v>4166</v>
      </c>
      <c r="G41" s="19">
        <v>4166</v>
      </c>
      <c r="H41" s="19">
        <v>4166</v>
      </c>
      <c r="I41" s="19">
        <v>4166</v>
      </c>
      <c r="J41" s="19">
        <v>4166</v>
      </c>
      <c r="K41" s="19">
        <v>4166</v>
      </c>
      <c r="L41" s="19">
        <v>4166</v>
      </c>
      <c r="M41" s="19">
        <v>4166</v>
      </c>
      <c r="N41" s="20">
        <v>4166</v>
      </c>
      <c r="O41" s="21">
        <v>49992</v>
      </c>
      <c r="P41" s="19">
        <v>34992</v>
      </c>
      <c r="Q41" s="22">
        <v>35000</v>
      </c>
    </row>
    <row r="42" spans="1:17" ht="13.5">
      <c r="A42" s="1" t="s">
        <v>36</v>
      </c>
      <c r="B42" s="4"/>
      <c r="C42" s="16">
        <f aca="true" t="shared" si="8" ref="C42:Q42">SUM(C43:C46)</f>
        <v>16533693</v>
      </c>
      <c r="D42" s="16">
        <f t="shared" si="8"/>
        <v>16533693</v>
      </c>
      <c r="E42" s="16">
        <f>SUM(E43:E46)</f>
        <v>16533693</v>
      </c>
      <c r="F42" s="16">
        <f>SUM(F43:F46)</f>
        <v>16533693</v>
      </c>
      <c r="G42" s="16">
        <f>SUM(G43:G46)</f>
        <v>16533693</v>
      </c>
      <c r="H42" s="16">
        <f>SUM(H43:H46)</f>
        <v>16533693</v>
      </c>
      <c r="I42" s="16">
        <f t="shared" si="8"/>
        <v>16533693</v>
      </c>
      <c r="J42" s="16">
        <f t="shared" si="8"/>
        <v>16533693</v>
      </c>
      <c r="K42" s="16">
        <f t="shared" si="8"/>
        <v>16533693</v>
      </c>
      <c r="L42" s="16">
        <f>SUM(L43:L46)</f>
        <v>16533693</v>
      </c>
      <c r="M42" s="16">
        <f>SUM(M43:M46)</f>
        <v>16533693</v>
      </c>
      <c r="N42" s="27">
        <f t="shared" si="8"/>
        <v>16533693</v>
      </c>
      <c r="O42" s="28">
        <f t="shared" si="8"/>
        <v>198404316</v>
      </c>
      <c r="P42" s="16">
        <f t="shared" si="8"/>
        <v>208797972</v>
      </c>
      <c r="Q42" s="29">
        <f t="shared" si="8"/>
        <v>220047704</v>
      </c>
    </row>
    <row r="43" spans="1:17" ht="13.5">
      <c r="A43" s="3" t="s">
        <v>37</v>
      </c>
      <c r="B43" s="2"/>
      <c r="C43" s="19">
        <v>10555084</v>
      </c>
      <c r="D43" s="19">
        <v>10555084</v>
      </c>
      <c r="E43" s="19">
        <v>10555084</v>
      </c>
      <c r="F43" s="19">
        <v>10555084</v>
      </c>
      <c r="G43" s="19">
        <v>10555084</v>
      </c>
      <c r="H43" s="19">
        <v>10555084</v>
      </c>
      <c r="I43" s="19">
        <v>10555084</v>
      </c>
      <c r="J43" s="19">
        <v>10555084</v>
      </c>
      <c r="K43" s="19">
        <v>10555084</v>
      </c>
      <c r="L43" s="19">
        <v>10555084</v>
      </c>
      <c r="M43" s="19">
        <v>10555084</v>
      </c>
      <c r="N43" s="20">
        <v>10555084</v>
      </c>
      <c r="O43" s="21">
        <v>126661008</v>
      </c>
      <c r="P43" s="19">
        <v>133805076</v>
      </c>
      <c r="Q43" s="22">
        <v>140957808</v>
      </c>
    </row>
    <row r="44" spans="1:17" ht="13.5">
      <c r="A44" s="3" t="s">
        <v>38</v>
      </c>
      <c r="B44" s="2"/>
      <c r="C44" s="19">
        <v>2817837</v>
      </c>
      <c r="D44" s="19">
        <v>2817837</v>
      </c>
      <c r="E44" s="19">
        <v>2817837</v>
      </c>
      <c r="F44" s="19">
        <v>2817837</v>
      </c>
      <c r="G44" s="19">
        <v>2817837</v>
      </c>
      <c r="H44" s="19">
        <v>2817837</v>
      </c>
      <c r="I44" s="19">
        <v>2817837</v>
      </c>
      <c r="J44" s="19">
        <v>2817837</v>
      </c>
      <c r="K44" s="19">
        <v>2817837</v>
      </c>
      <c r="L44" s="19">
        <v>2817837</v>
      </c>
      <c r="M44" s="19">
        <v>2817837</v>
      </c>
      <c r="N44" s="20">
        <v>2817837</v>
      </c>
      <c r="O44" s="21">
        <v>33814044</v>
      </c>
      <c r="P44" s="19">
        <v>35734836</v>
      </c>
      <c r="Q44" s="22">
        <v>37735236</v>
      </c>
    </row>
    <row r="45" spans="1:17" ht="13.5">
      <c r="A45" s="3" t="s">
        <v>39</v>
      </c>
      <c r="B45" s="2"/>
      <c r="C45" s="23">
        <v>1990551</v>
      </c>
      <c r="D45" s="23">
        <v>1990551</v>
      </c>
      <c r="E45" s="23">
        <v>1990551</v>
      </c>
      <c r="F45" s="23">
        <v>1990551</v>
      </c>
      <c r="G45" s="23">
        <v>1990551</v>
      </c>
      <c r="H45" s="23">
        <v>1990551</v>
      </c>
      <c r="I45" s="23">
        <v>1990551</v>
      </c>
      <c r="J45" s="23">
        <v>1990551</v>
      </c>
      <c r="K45" s="23">
        <v>1990551</v>
      </c>
      <c r="L45" s="23">
        <v>1990551</v>
      </c>
      <c r="M45" s="23">
        <v>1990551</v>
      </c>
      <c r="N45" s="24">
        <v>1990551</v>
      </c>
      <c r="O45" s="25">
        <v>23886612</v>
      </c>
      <c r="P45" s="23">
        <v>24650676</v>
      </c>
      <c r="Q45" s="26">
        <v>25990433</v>
      </c>
    </row>
    <row r="46" spans="1:17" ht="13.5">
      <c r="A46" s="3" t="s">
        <v>40</v>
      </c>
      <c r="B46" s="2"/>
      <c r="C46" s="19">
        <v>1170221</v>
      </c>
      <c r="D46" s="19">
        <v>1170221</v>
      </c>
      <c r="E46" s="19">
        <v>1170221</v>
      </c>
      <c r="F46" s="19">
        <v>1170221</v>
      </c>
      <c r="G46" s="19">
        <v>1170221</v>
      </c>
      <c r="H46" s="19">
        <v>1170221</v>
      </c>
      <c r="I46" s="19">
        <v>1170221</v>
      </c>
      <c r="J46" s="19">
        <v>1170221</v>
      </c>
      <c r="K46" s="19">
        <v>1170221</v>
      </c>
      <c r="L46" s="19">
        <v>1170221</v>
      </c>
      <c r="M46" s="19">
        <v>1170221</v>
      </c>
      <c r="N46" s="20">
        <v>1170221</v>
      </c>
      <c r="O46" s="21">
        <v>14042652</v>
      </c>
      <c r="P46" s="19">
        <v>14607384</v>
      </c>
      <c r="Q46" s="22">
        <v>15364227</v>
      </c>
    </row>
    <row r="47" spans="1:17" ht="13.5">
      <c r="A47" s="1" t="s">
        <v>41</v>
      </c>
      <c r="B47" s="4"/>
      <c r="C47" s="16">
        <v>500</v>
      </c>
      <c r="D47" s="16">
        <v>500</v>
      </c>
      <c r="E47" s="16">
        <v>500</v>
      </c>
      <c r="F47" s="16">
        <v>500</v>
      </c>
      <c r="G47" s="16">
        <v>500</v>
      </c>
      <c r="H47" s="16">
        <v>500</v>
      </c>
      <c r="I47" s="16">
        <v>500</v>
      </c>
      <c r="J47" s="16">
        <v>500</v>
      </c>
      <c r="K47" s="16">
        <v>500</v>
      </c>
      <c r="L47" s="16">
        <v>500</v>
      </c>
      <c r="M47" s="16">
        <v>500</v>
      </c>
      <c r="N47" s="27">
        <v>500</v>
      </c>
      <c r="O47" s="28">
        <v>6000</v>
      </c>
      <c r="P47" s="16">
        <v>6360</v>
      </c>
      <c r="Q47" s="29">
        <v>6750</v>
      </c>
    </row>
    <row r="48" spans="1:17" ht="13.5">
      <c r="A48" s="5" t="s">
        <v>44</v>
      </c>
      <c r="B48" s="6"/>
      <c r="C48" s="41">
        <f aca="true" t="shared" si="9" ref="C48:Q48">+C28+C32+C38+C42+C47</f>
        <v>41783128</v>
      </c>
      <c r="D48" s="41">
        <f t="shared" si="9"/>
        <v>41783128</v>
      </c>
      <c r="E48" s="41">
        <f>+E28+E32+E38+E42+E47</f>
        <v>41783128</v>
      </c>
      <c r="F48" s="41">
        <f>+F28+F32+F38+F42+F47</f>
        <v>41783128</v>
      </c>
      <c r="G48" s="41">
        <f>+G28+G32+G38+G42+G47</f>
        <v>41783128</v>
      </c>
      <c r="H48" s="41">
        <f>+H28+H32+H38+H42+H47</f>
        <v>41783128</v>
      </c>
      <c r="I48" s="41">
        <f t="shared" si="9"/>
        <v>41783128</v>
      </c>
      <c r="J48" s="41">
        <f t="shared" si="9"/>
        <v>41783128</v>
      </c>
      <c r="K48" s="41">
        <f t="shared" si="9"/>
        <v>41783128</v>
      </c>
      <c r="L48" s="41">
        <f>+L28+L32+L38+L42+L47</f>
        <v>41783128</v>
      </c>
      <c r="M48" s="41">
        <f>+M28+M32+M38+M42+M47</f>
        <v>41783128</v>
      </c>
      <c r="N48" s="42">
        <f t="shared" si="9"/>
        <v>41783128</v>
      </c>
      <c r="O48" s="43">
        <f t="shared" si="9"/>
        <v>501397536</v>
      </c>
      <c r="P48" s="41">
        <f t="shared" si="9"/>
        <v>519341400</v>
      </c>
      <c r="Q48" s="44">
        <f t="shared" si="9"/>
        <v>544033847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9233610</v>
      </c>
      <c r="D49" s="45">
        <f t="shared" si="10"/>
        <v>9233610</v>
      </c>
      <c r="E49" s="45">
        <f t="shared" si="10"/>
        <v>9233610</v>
      </c>
      <c r="F49" s="45">
        <f t="shared" si="10"/>
        <v>9233610</v>
      </c>
      <c r="G49" s="45">
        <f t="shared" si="10"/>
        <v>9233610</v>
      </c>
      <c r="H49" s="45">
        <f t="shared" si="10"/>
        <v>9233610</v>
      </c>
      <c r="I49" s="45">
        <f t="shared" si="10"/>
        <v>9233610</v>
      </c>
      <c r="J49" s="45">
        <f t="shared" si="10"/>
        <v>9233610</v>
      </c>
      <c r="K49" s="45">
        <f t="shared" si="10"/>
        <v>9233610</v>
      </c>
      <c r="L49" s="45">
        <f>+L25-L48</f>
        <v>9233610</v>
      </c>
      <c r="M49" s="45">
        <f>+M25-M48</f>
        <v>9233610</v>
      </c>
      <c r="N49" s="46">
        <f t="shared" si="10"/>
        <v>9233602</v>
      </c>
      <c r="O49" s="47">
        <f t="shared" si="10"/>
        <v>110803312</v>
      </c>
      <c r="P49" s="45">
        <f t="shared" si="10"/>
        <v>130568460</v>
      </c>
      <c r="Q49" s="48">
        <f t="shared" si="10"/>
        <v>134758313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17052085</v>
      </c>
      <c r="D5" s="16">
        <f t="shared" si="0"/>
        <v>17052085</v>
      </c>
      <c r="E5" s="16">
        <f t="shared" si="0"/>
        <v>17052085</v>
      </c>
      <c r="F5" s="16">
        <f t="shared" si="0"/>
        <v>17052085</v>
      </c>
      <c r="G5" s="16">
        <f t="shared" si="0"/>
        <v>17052085</v>
      </c>
      <c r="H5" s="16">
        <f t="shared" si="0"/>
        <v>17052085</v>
      </c>
      <c r="I5" s="16">
        <f t="shared" si="0"/>
        <v>17052085</v>
      </c>
      <c r="J5" s="16">
        <f t="shared" si="0"/>
        <v>17052085</v>
      </c>
      <c r="K5" s="16">
        <f t="shared" si="0"/>
        <v>17052085</v>
      </c>
      <c r="L5" s="16">
        <f>SUM(L6:L8)</f>
        <v>17052085</v>
      </c>
      <c r="M5" s="16">
        <f>SUM(M6:M8)</f>
        <v>17052085</v>
      </c>
      <c r="N5" s="17">
        <f t="shared" si="0"/>
        <v>17052085</v>
      </c>
      <c r="O5" s="18">
        <f t="shared" si="0"/>
        <v>204625020</v>
      </c>
      <c r="P5" s="16">
        <f t="shared" si="0"/>
        <v>217662466</v>
      </c>
      <c r="Q5" s="17">
        <f t="shared" si="0"/>
        <v>230382237</v>
      </c>
    </row>
    <row r="6" spans="1:17" ht="13.5">
      <c r="A6" s="3" t="s">
        <v>23</v>
      </c>
      <c r="B6" s="2"/>
      <c r="C6" s="19">
        <v>355584</v>
      </c>
      <c r="D6" s="19">
        <v>355584</v>
      </c>
      <c r="E6" s="19">
        <v>355584</v>
      </c>
      <c r="F6" s="19">
        <v>355584</v>
      </c>
      <c r="G6" s="19">
        <v>355584</v>
      </c>
      <c r="H6" s="19">
        <v>355584</v>
      </c>
      <c r="I6" s="19">
        <v>355584</v>
      </c>
      <c r="J6" s="19">
        <v>355584</v>
      </c>
      <c r="K6" s="19">
        <v>355584</v>
      </c>
      <c r="L6" s="19">
        <v>355584</v>
      </c>
      <c r="M6" s="19">
        <v>355584</v>
      </c>
      <c r="N6" s="20">
        <v>355576</v>
      </c>
      <c r="O6" s="21">
        <v>4267000</v>
      </c>
      <c r="P6" s="19">
        <v>4443000</v>
      </c>
      <c r="Q6" s="22">
        <v>4628000</v>
      </c>
    </row>
    <row r="7" spans="1:17" ht="13.5">
      <c r="A7" s="3" t="s">
        <v>24</v>
      </c>
      <c r="B7" s="2"/>
      <c r="C7" s="23">
        <v>16696501</v>
      </c>
      <c r="D7" s="23">
        <v>16696501</v>
      </c>
      <c r="E7" s="23">
        <v>16696501</v>
      </c>
      <c r="F7" s="23">
        <v>16696501</v>
      </c>
      <c r="G7" s="23">
        <v>16696501</v>
      </c>
      <c r="H7" s="23">
        <v>16696501</v>
      </c>
      <c r="I7" s="23">
        <v>16696501</v>
      </c>
      <c r="J7" s="23">
        <v>16696501</v>
      </c>
      <c r="K7" s="23">
        <v>16696501</v>
      </c>
      <c r="L7" s="23">
        <v>16696501</v>
      </c>
      <c r="M7" s="23">
        <v>16696501</v>
      </c>
      <c r="N7" s="24">
        <v>16696509</v>
      </c>
      <c r="O7" s="25">
        <v>200358020</v>
      </c>
      <c r="P7" s="23">
        <v>213219466</v>
      </c>
      <c r="Q7" s="26">
        <v>225754237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1393769</v>
      </c>
      <c r="D9" s="16">
        <f t="shared" si="1"/>
        <v>1852831</v>
      </c>
      <c r="E9" s="16">
        <f t="shared" si="1"/>
        <v>1852831</v>
      </c>
      <c r="F9" s="16">
        <f t="shared" si="1"/>
        <v>2958235</v>
      </c>
      <c r="G9" s="16">
        <f t="shared" si="1"/>
        <v>1852831</v>
      </c>
      <c r="H9" s="16">
        <f t="shared" si="1"/>
        <v>1852831</v>
      </c>
      <c r="I9" s="16">
        <f t="shared" si="1"/>
        <v>1963372</v>
      </c>
      <c r="J9" s="16">
        <f t="shared" si="1"/>
        <v>1746348</v>
      </c>
      <c r="K9" s="16">
        <f t="shared" si="1"/>
        <v>747426</v>
      </c>
      <c r="L9" s="16">
        <f>SUM(L10:L14)</f>
        <v>805039</v>
      </c>
      <c r="M9" s="16">
        <f>SUM(M10:M14)</f>
        <v>632203</v>
      </c>
      <c r="N9" s="27">
        <f t="shared" si="1"/>
        <v>632179</v>
      </c>
      <c r="O9" s="28">
        <f t="shared" si="1"/>
        <v>18289895</v>
      </c>
      <c r="P9" s="16">
        <f t="shared" si="1"/>
        <v>8003621</v>
      </c>
      <c r="Q9" s="29">
        <f t="shared" si="1"/>
        <v>8443778</v>
      </c>
    </row>
    <row r="10" spans="1:17" ht="13.5">
      <c r="A10" s="3" t="s">
        <v>27</v>
      </c>
      <c r="B10" s="2"/>
      <c r="C10" s="19">
        <v>396445</v>
      </c>
      <c r="D10" s="19">
        <v>245194</v>
      </c>
      <c r="E10" s="19">
        <v>245194</v>
      </c>
      <c r="F10" s="19">
        <v>245194</v>
      </c>
      <c r="G10" s="19">
        <v>245194</v>
      </c>
      <c r="H10" s="19">
        <v>245194</v>
      </c>
      <c r="I10" s="19">
        <v>245194</v>
      </c>
      <c r="J10" s="19">
        <v>245194</v>
      </c>
      <c r="K10" s="19">
        <v>245194</v>
      </c>
      <c r="L10" s="19">
        <v>245194</v>
      </c>
      <c r="M10" s="19">
        <v>245194</v>
      </c>
      <c r="N10" s="20">
        <v>245185</v>
      </c>
      <c r="O10" s="21">
        <v>3093570</v>
      </c>
      <c r="P10" s="19">
        <v>3104146</v>
      </c>
      <c r="Q10" s="22">
        <v>3274875</v>
      </c>
    </row>
    <row r="11" spans="1:17" ht="13.5">
      <c r="A11" s="3" t="s">
        <v>28</v>
      </c>
      <c r="B11" s="2"/>
      <c r="C11" s="19">
        <v>639130</v>
      </c>
      <c r="D11" s="19">
        <v>1249443</v>
      </c>
      <c r="E11" s="19">
        <v>1249443</v>
      </c>
      <c r="F11" s="19">
        <v>2354847</v>
      </c>
      <c r="G11" s="19">
        <v>1249443</v>
      </c>
      <c r="H11" s="19">
        <v>1249443</v>
      </c>
      <c r="I11" s="19">
        <v>1359984</v>
      </c>
      <c r="J11" s="19">
        <v>1142960</v>
      </c>
      <c r="K11" s="19">
        <v>144038</v>
      </c>
      <c r="L11" s="19">
        <v>201651</v>
      </c>
      <c r="M11" s="19">
        <v>28815</v>
      </c>
      <c r="N11" s="20">
        <v>28810</v>
      </c>
      <c r="O11" s="21">
        <v>10898007</v>
      </c>
      <c r="P11" s="19">
        <v>364793</v>
      </c>
      <c r="Q11" s="22">
        <v>384856</v>
      </c>
    </row>
    <row r="12" spans="1:17" ht="13.5">
      <c r="A12" s="3" t="s">
        <v>29</v>
      </c>
      <c r="B12" s="2"/>
      <c r="C12" s="19">
        <v>3256</v>
      </c>
      <c r="D12" s="19">
        <v>3256</v>
      </c>
      <c r="E12" s="19">
        <v>3256</v>
      </c>
      <c r="F12" s="19">
        <v>3256</v>
      </c>
      <c r="G12" s="19">
        <v>3256</v>
      </c>
      <c r="H12" s="19">
        <v>3256</v>
      </c>
      <c r="I12" s="19">
        <v>3256</v>
      </c>
      <c r="J12" s="19">
        <v>3256</v>
      </c>
      <c r="K12" s="19">
        <v>3256</v>
      </c>
      <c r="L12" s="19">
        <v>3256</v>
      </c>
      <c r="M12" s="19">
        <v>3256</v>
      </c>
      <c r="N12" s="20">
        <v>3257</v>
      </c>
      <c r="O12" s="21">
        <v>39073</v>
      </c>
      <c r="P12" s="19">
        <v>41222</v>
      </c>
      <c r="Q12" s="22">
        <v>43489</v>
      </c>
    </row>
    <row r="13" spans="1:17" ht="13.5">
      <c r="A13" s="3" t="s">
        <v>30</v>
      </c>
      <c r="B13" s="2"/>
      <c r="C13" s="19">
        <v>215852</v>
      </c>
      <c r="D13" s="19">
        <v>215852</v>
      </c>
      <c r="E13" s="19">
        <v>215852</v>
      </c>
      <c r="F13" s="19">
        <v>215852</v>
      </c>
      <c r="G13" s="19">
        <v>215852</v>
      </c>
      <c r="H13" s="19">
        <v>215852</v>
      </c>
      <c r="I13" s="19">
        <v>215852</v>
      </c>
      <c r="J13" s="19">
        <v>215852</v>
      </c>
      <c r="K13" s="19">
        <v>215852</v>
      </c>
      <c r="L13" s="19">
        <v>215852</v>
      </c>
      <c r="M13" s="19">
        <v>215852</v>
      </c>
      <c r="N13" s="20">
        <v>215852</v>
      </c>
      <c r="O13" s="21">
        <v>2590224</v>
      </c>
      <c r="P13" s="19">
        <v>2732643</v>
      </c>
      <c r="Q13" s="22">
        <v>2882895</v>
      </c>
    </row>
    <row r="14" spans="1:17" ht="13.5">
      <c r="A14" s="3" t="s">
        <v>31</v>
      </c>
      <c r="B14" s="2"/>
      <c r="C14" s="23">
        <v>139086</v>
      </c>
      <c r="D14" s="23">
        <v>139086</v>
      </c>
      <c r="E14" s="23">
        <v>139086</v>
      </c>
      <c r="F14" s="23">
        <v>139086</v>
      </c>
      <c r="G14" s="23">
        <v>139086</v>
      </c>
      <c r="H14" s="23">
        <v>139086</v>
      </c>
      <c r="I14" s="23">
        <v>139086</v>
      </c>
      <c r="J14" s="23">
        <v>139086</v>
      </c>
      <c r="K14" s="23">
        <v>139086</v>
      </c>
      <c r="L14" s="23">
        <v>139086</v>
      </c>
      <c r="M14" s="23">
        <v>139086</v>
      </c>
      <c r="N14" s="24">
        <v>139075</v>
      </c>
      <c r="O14" s="25">
        <v>1669021</v>
      </c>
      <c r="P14" s="23">
        <v>1760817</v>
      </c>
      <c r="Q14" s="26">
        <v>1857663</v>
      </c>
    </row>
    <row r="15" spans="1:17" ht="13.5">
      <c r="A15" s="1" t="s">
        <v>32</v>
      </c>
      <c r="B15" s="4"/>
      <c r="C15" s="16">
        <f aca="true" t="shared" si="2" ref="C15:Q15">SUM(C16:C18)</f>
        <v>1470741</v>
      </c>
      <c r="D15" s="16">
        <f t="shared" si="2"/>
        <v>1430326</v>
      </c>
      <c r="E15" s="16">
        <f t="shared" si="2"/>
        <v>1059081</v>
      </c>
      <c r="F15" s="16">
        <f t="shared" si="2"/>
        <v>808424</v>
      </c>
      <c r="G15" s="16">
        <f t="shared" si="2"/>
        <v>684641</v>
      </c>
      <c r="H15" s="16">
        <f t="shared" si="2"/>
        <v>684641</v>
      </c>
      <c r="I15" s="16">
        <f t="shared" si="2"/>
        <v>635641</v>
      </c>
      <c r="J15" s="16">
        <f t="shared" si="2"/>
        <v>734641</v>
      </c>
      <c r="K15" s="16">
        <f t="shared" si="2"/>
        <v>734641</v>
      </c>
      <c r="L15" s="16">
        <f>SUM(L16:L18)</f>
        <v>534641</v>
      </c>
      <c r="M15" s="16">
        <f>SUM(M16:M18)</f>
        <v>534641</v>
      </c>
      <c r="N15" s="27">
        <f t="shared" si="2"/>
        <v>534636</v>
      </c>
      <c r="O15" s="28">
        <f t="shared" si="2"/>
        <v>9846695</v>
      </c>
      <c r="P15" s="16">
        <f t="shared" si="2"/>
        <v>6792648</v>
      </c>
      <c r="Q15" s="29">
        <f t="shared" si="2"/>
        <v>7156790</v>
      </c>
    </row>
    <row r="16" spans="1:17" ht="13.5">
      <c r="A16" s="3" t="s">
        <v>33</v>
      </c>
      <c r="B16" s="2"/>
      <c r="C16" s="19">
        <v>312557</v>
      </c>
      <c r="D16" s="19">
        <v>312557</v>
      </c>
      <c r="E16" s="19">
        <v>312557</v>
      </c>
      <c r="F16" s="19">
        <v>312557</v>
      </c>
      <c r="G16" s="19">
        <v>312557</v>
      </c>
      <c r="H16" s="19">
        <v>312557</v>
      </c>
      <c r="I16" s="19">
        <v>312557</v>
      </c>
      <c r="J16" s="19">
        <v>312557</v>
      </c>
      <c r="K16" s="19">
        <v>312557</v>
      </c>
      <c r="L16" s="19">
        <v>312557</v>
      </c>
      <c r="M16" s="19">
        <v>312557</v>
      </c>
      <c r="N16" s="20">
        <v>312563</v>
      </c>
      <c r="O16" s="21">
        <v>3750690</v>
      </c>
      <c r="P16" s="19">
        <v>3981076</v>
      </c>
      <c r="Q16" s="22">
        <v>4190582</v>
      </c>
    </row>
    <row r="17" spans="1:17" ht="13.5">
      <c r="A17" s="3" t="s">
        <v>34</v>
      </c>
      <c r="B17" s="2"/>
      <c r="C17" s="19">
        <v>991224</v>
      </c>
      <c r="D17" s="19">
        <v>950809</v>
      </c>
      <c r="E17" s="19">
        <v>579564</v>
      </c>
      <c r="F17" s="19">
        <v>328907</v>
      </c>
      <c r="G17" s="19">
        <v>205124</v>
      </c>
      <c r="H17" s="19">
        <v>205124</v>
      </c>
      <c r="I17" s="19">
        <v>156124</v>
      </c>
      <c r="J17" s="19">
        <v>255124</v>
      </c>
      <c r="K17" s="19">
        <v>255124</v>
      </c>
      <c r="L17" s="19">
        <v>55124</v>
      </c>
      <c r="M17" s="19">
        <v>55124</v>
      </c>
      <c r="N17" s="20">
        <v>55117</v>
      </c>
      <c r="O17" s="21">
        <v>4092489</v>
      </c>
      <c r="P17" s="19">
        <v>697863</v>
      </c>
      <c r="Q17" s="22">
        <v>736245</v>
      </c>
    </row>
    <row r="18" spans="1:17" ht="13.5">
      <c r="A18" s="3" t="s">
        <v>35</v>
      </c>
      <c r="B18" s="2"/>
      <c r="C18" s="19">
        <v>166960</v>
      </c>
      <c r="D18" s="19">
        <v>166960</v>
      </c>
      <c r="E18" s="19">
        <v>166960</v>
      </c>
      <c r="F18" s="19">
        <v>166960</v>
      </c>
      <c r="G18" s="19">
        <v>166960</v>
      </c>
      <c r="H18" s="19">
        <v>166960</v>
      </c>
      <c r="I18" s="19">
        <v>166960</v>
      </c>
      <c r="J18" s="19">
        <v>166960</v>
      </c>
      <c r="K18" s="19">
        <v>166960</v>
      </c>
      <c r="L18" s="19">
        <v>166960</v>
      </c>
      <c r="M18" s="19">
        <v>166960</v>
      </c>
      <c r="N18" s="20">
        <v>166956</v>
      </c>
      <c r="O18" s="21">
        <v>2003516</v>
      </c>
      <c r="P18" s="19">
        <v>2113709</v>
      </c>
      <c r="Q18" s="22">
        <v>2229963</v>
      </c>
    </row>
    <row r="19" spans="1:17" ht="13.5">
      <c r="A19" s="1" t="s">
        <v>36</v>
      </c>
      <c r="B19" s="4"/>
      <c r="C19" s="16">
        <f aca="true" t="shared" si="3" ref="C19:Q19">SUM(C20:C23)</f>
        <v>17785249</v>
      </c>
      <c r="D19" s="16">
        <f t="shared" si="3"/>
        <v>18865881</v>
      </c>
      <c r="E19" s="16">
        <f t="shared" si="3"/>
        <v>18718797</v>
      </c>
      <c r="F19" s="16">
        <f t="shared" si="3"/>
        <v>19067020</v>
      </c>
      <c r="G19" s="16">
        <f t="shared" si="3"/>
        <v>18136172</v>
      </c>
      <c r="H19" s="16">
        <f t="shared" si="3"/>
        <v>18659525</v>
      </c>
      <c r="I19" s="16">
        <f t="shared" si="3"/>
        <v>18659525</v>
      </c>
      <c r="J19" s="16">
        <f t="shared" si="3"/>
        <v>18659525</v>
      </c>
      <c r="K19" s="16">
        <f t="shared" si="3"/>
        <v>19182878</v>
      </c>
      <c r="L19" s="16">
        <f>SUM(L20:L23)</f>
        <v>19735577</v>
      </c>
      <c r="M19" s="16">
        <f>SUM(M20:M23)</f>
        <v>16507414</v>
      </c>
      <c r="N19" s="27">
        <f t="shared" si="3"/>
        <v>16507419</v>
      </c>
      <c r="O19" s="28">
        <f t="shared" si="3"/>
        <v>220484982</v>
      </c>
      <c r="P19" s="16">
        <f t="shared" si="3"/>
        <v>251216520</v>
      </c>
      <c r="Q19" s="29">
        <f t="shared" si="3"/>
        <v>257415524</v>
      </c>
    </row>
    <row r="20" spans="1:17" ht="13.5">
      <c r="A20" s="3" t="s">
        <v>37</v>
      </c>
      <c r="B20" s="2"/>
      <c r="C20" s="19">
        <v>6569537</v>
      </c>
      <c r="D20" s="19">
        <v>6569537</v>
      </c>
      <c r="E20" s="19">
        <v>6569537</v>
      </c>
      <c r="F20" s="19">
        <v>6569537</v>
      </c>
      <c r="G20" s="19">
        <v>6569537</v>
      </c>
      <c r="H20" s="19">
        <v>6569537</v>
      </c>
      <c r="I20" s="19">
        <v>6569537</v>
      </c>
      <c r="J20" s="19">
        <v>6569537</v>
      </c>
      <c r="K20" s="19">
        <v>6569537</v>
      </c>
      <c r="L20" s="19">
        <v>6569537</v>
      </c>
      <c r="M20" s="19">
        <v>6569537</v>
      </c>
      <c r="N20" s="20">
        <v>6569537</v>
      </c>
      <c r="O20" s="21">
        <v>78834444</v>
      </c>
      <c r="P20" s="19">
        <v>97875347</v>
      </c>
      <c r="Q20" s="22">
        <v>95944707</v>
      </c>
    </row>
    <row r="21" spans="1:17" ht="13.5">
      <c r="A21" s="3" t="s">
        <v>38</v>
      </c>
      <c r="B21" s="2"/>
      <c r="C21" s="19">
        <v>5855956</v>
      </c>
      <c r="D21" s="19">
        <v>6703499</v>
      </c>
      <c r="E21" s="19">
        <v>6623096</v>
      </c>
      <c r="F21" s="19">
        <v>6623096</v>
      </c>
      <c r="G21" s="19">
        <v>6099743</v>
      </c>
      <c r="H21" s="19">
        <v>6623096</v>
      </c>
      <c r="I21" s="19">
        <v>6623096</v>
      </c>
      <c r="J21" s="19">
        <v>6623096</v>
      </c>
      <c r="K21" s="19">
        <v>7146449</v>
      </c>
      <c r="L21" s="19">
        <v>7443837</v>
      </c>
      <c r="M21" s="19">
        <v>4981617</v>
      </c>
      <c r="N21" s="20">
        <v>4981617</v>
      </c>
      <c r="O21" s="21">
        <v>76328198</v>
      </c>
      <c r="P21" s="19">
        <v>69779312</v>
      </c>
      <c r="Q21" s="22">
        <v>83800004</v>
      </c>
    </row>
    <row r="22" spans="1:17" ht="13.5">
      <c r="A22" s="3" t="s">
        <v>39</v>
      </c>
      <c r="B22" s="2"/>
      <c r="C22" s="23">
        <v>2644993</v>
      </c>
      <c r="D22" s="23">
        <v>2878082</v>
      </c>
      <c r="E22" s="23">
        <v>2811401</v>
      </c>
      <c r="F22" s="23">
        <v>3159624</v>
      </c>
      <c r="G22" s="23">
        <v>2752129</v>
      </c>
      <c r="H22" s="23">
        <v>2752129</v>
      </c>
      <c r="I22" s="23">
        <v>2752129</v>
      </c>
      <c r="J22" s="23">
        <v>2752129</v>
      </c>
      <c r="K22" s="23">
        <v>2752129</v>
      </c>
      <c r="L22" s="23">
        <v>3007440</v>
      </c>
      <c r="M22" s="23">
        <v>2241497</v>
      </c>
      <c r="N22" s="24">
        <v>2241501</v>
      </c>
      <c r="O22" s="25">
        <v>32745183</v>
      </c>
      <c r="P22" s="23">
        <v>49259757</v>
      </c>
      <c r="Q22" s="26">
        <v>41548922</v>
      </c>
    </row>
    <row r="23" spans="1:17" ht="13.5">
      <c r="A23" s="3" t="s">
        <v>40</v>
      </c>
      <c r="B23" s="2"/>
      <c r="C23" s="19">
        <v>2714763</v>
      </c>
      <c r="D23" s="19">
        <v>2714763</v>
      </c>
      <c r="E23" s="19">
        <v>2714763</v>
      </c>
      <c r="F23" s="19">
        <v>2714763</v>
      </c>
      <c r="G23" s="19">
        <v>2714763</v>
      </c>
      <c r="H23" s="19">
        <v>2714763</v>
      </c>
      <c r="I23" s="19">
        <v>2714763</v>
      </c>
      <c r="J23" s="19">
        <v>2714763</v>
      </c>
      <c r="K23" s="19">
        <v>2714763</v>
      </c>
      <c r="L23" s="19">
        <v>2714763</v>
      </c>
      <c r="M23" s="19">
        <v>2714763</v>
      </c>
      <c r="N23" s="20">
        <v>2714764</v>
      </c>
      <c r="O23" s="21">
        <v>32577157</v>
      </c>
      <c r="P23" s="19">
        <v>34302104</v>
      </c>
      <c r="Q23" s="22">
        <v>36121891</v>
      </c>
    </row>
    <row r="24" spans="1:17" ht="13.5">
      <c r="A24" s="1" t="s">
        <v>41</v>
      </c>
      <c r="B24" s="4"/>
      <c r="C24" s="16">
        <v>1052458</v>
      </c>
      <c r="D24" s="16">
        <v>1052458</v>
      </c>
      <c r="E24" s="16">
        <v>1052458</v>
      </c>
      <c r="F24" s="16">
        <v>1052458</v>
      </c>
      <c r="G24" s="16">
        <v>1052458</v>
      </c>
      <c r="H24" s="16">
        <v>1052458</v>
      </c>
      <c r="I24" s="16">
        <v>1052458</v>
      </c>
      <c r="J24" s="16">
        <v>1052458</v>
      </c>
      <c r="K24" s="16">
        <v>1052458</v>
      </c>
      <c r="L24" s="16">
        <v>1052458</v>
      </c>
      <c r="M24" s="16">
        <v>1052458</v>
      </c>
      <c r="N24" s="27">
        <v>1052455</v>
      </c>
      <c r="O24" s="28">
        <v>12629493</v>
      </c>
      <c r="P24" s="16">
        <v>13324116</v>
      </c>
      <c r="Q24" s="29">
        <v>14056941</v>
      </c>
    </row>
    <row r="25" spans="1:17" ht="13.5">
      <c r="A25" s="5" t="s">
        <v>42</v>
      </c>
      <c r="B25" s="6"/>
      <c r="C25" s="41">
        <f aca="true" t="shared" si="4" ref="C25:Q25">+C5+C9+C15+C19+C24</f>
        <v>38754302</v>
      </c>
      <c r="D25" s="41">
        <f t="shared" si="4"/>
        <v>40253581</v>
      </c>
      <c r="E25" s="41">
        <f t="shared" si="4"/>
        <v>39735252</v>
      </c>
      <c r="F25" s="41">
        <f t="shared" si="4"/>
        <v>40938222</v>
      </c>
      <c r="G25" s="41">
        <f t="shared" si="4"/>
        <v>38778187</v>
      </c>
      <c r="H25" s="41">
        <f t="shared" si="4"/>
        <v>39301540</v>
      </c>
      <c r="I25" s="41">
        <f t="shared" si="4"/>
        <v>39363081</v>
      </c>
      <c r="J25" s="41">
        <f t="shared" si="4"/>
        <v>39245057</v>
      </c>
      <c r="K25" s="41">
        <f t="shared" si="4"/>
        <v>38769488</v>
      </c>
      <c r="L25" s="41">
        <f>+L5+L9+L15+L19+L24</f>
        <v>39179800</v>
      </c>
      <c r="M25" s="41">
        <f>+M5+M9+M15+M19+M24</f>
        <v>35778801</v>
      </c>
      <c r="N25" s="42">
        <f t="shared" si="4"/>
        <v>35778774</v>
      </c>
      <c r="O25" s="43">
        <f t="shared" si="4"/>
        <v>465876085</v>
      </c>
      <c r="P25" s="41">
        <f t="shared" si="4"/>
        <v>496999371</v>
      </c>
      <c r="Q25" s="44">
        <f t="shared" si="4"/>
        <v>517455270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14927474</v>
      </c>
      <c r="D28" s="16">
        <f t="shared" si="5"/>
        <v>12850895</v>
      </c>
      <c r="E28" s="16">
        <f>SUM(E29:E31)</f>
        <v>11706589</v>
      </c>
      <c r="F28" s="16">
        <f>SUM(F29:F31)</f>
        <v>11706589</v>
      </c>
      <c r="G28" s="16">
        <f>SUM(G29:G31)</f>
        <v>11706589</v>
      </c>
      <c r="H28" s="16">
        <f>SUM(H29:H31)</f>
        <v>11706589</v>
      </c>
      <c r="I28" s="16">
        <f t="shared" si="5"/>
        <v>11706589</v>
      </c>
      <c r="J28" s="16">
        <f t="shared" si="5"/>
        <v>11706589</v>
      </c>
      <c r="K28" s="16">
        <f t="shared" si="5"/>
        <v>11706589</v>
      </c>
      <c r="L28" s="16">
        <f>SUM(L29:L31)</f>
        <v>11706589</v>
      </c>
      <c r="M28" s="16">
        <f>SUM(M29:M31)</f>
        <v>11706589</v>
      </c>
      <c r="N28" s="17">
        <f t="shared" si="5"/>
        <v>11706348</v>
      </c>
      <c r="O28" s="18">
        <f t="shared" si="5"/>
        <v>144844018</v>
      </c>
      <c r="P28" s="16">
        <f t="shared" si="5"/>
        <v>149099503</v>
      </c>
      <c r="Q28" s="17">
        <f t="shared" si="5"/>
        <v>156176026</v>
      </c>
    </row>
    <row r="29" spans="1:17" ht="13.5">
      <c r="A29" s="3" t="s">
        <v>23</v>
      </c>
      <c r="B29" s="2"/>
      <c r="C29" s="19">
        <v>3576477</v>
      </c>
      <c r="D29" s="19">
        <v>2799576</v>
      </c>
      <c r="E29" s="19">
        <v>2799576</v>
      </c>
      <c r="F29" s="19">
        <v>2799576</v>
      </c>
      <c r="G29" s="19">
        <v>2799576</v>
      </c>
      <c r="H29" s="19">
        <v>2799576</v>
      </c>
      <c r="I29" s="19">
        <v>2799576</v>
      </c>
      <c r="J29" s="19">
        <v>2799576</v>
      </c>
      <c r="K29" s="19">
        <v>2799576</v>
      </c>
      <c r="L29" s="19">
        <v>2799576</v>
      </c>
      <c r="M29" s="19">
        <v>2799576</v>
      </c>
      <c r="N29" s="20">
        <v>2799435</v>
      </c>
      <c r="O29" s="21">
        <v>34371672</v>
      </c>
      <c r="P29" s="19">
        <v>36147436</v>
      </c>
      <c r="Q29" s="22">
        <v>37444286</v>
      </c>
    </row>
    <row r="30" spans="1:17" ht="13.5">
      <c r="A30" s="3" t="s">
        <v>24</v>
      </c>
      <c r="B30" s="2"/>
      <c r="C30" s="23">
        <v>10704964</v>
      </c>
      <c r="D30" s="23">
        <v>9439006</v>
      </c>
      <c r="E30" s="23">
        <v>8294700</v>
      </c>
      <c r="F30" s="23">
        <v>8294700</v>
      </c>
      <c r="G30" s="23">
        <v>8294700</v>
      </c>
      <c r="H30" s="23">
        <v>8294700</v>
      </c>
      <c r="I30" s="23">
        <v>8294700</v>
      </c>
      <c r="J30" s="23">
        <v>8294700</v>
      </c>
      <c r="K30" s="23">
        <v>8294700</v>
      </c>
      <c r="L30" s="23">
        <v>8294700</v>
      </c>
      <c r="M30" s="23">
        <v>8294700</v>
      </c>
      <c r="N30" s="24">
        <v>8294624</v>
      </c>
      <c r="O30" s="25">
        <v>103090894</v>
      </c>
      <c r="P30" s="23">
        <v>105182299</v>
      </c>
      <c r="Q30" s="26">
        <v>110562319</v>
      </c>
    </row>
    <row r="31" spans="1:17" ht="13.5">
      <c r="A31" s="3" t="s">
        <v>25</v>
      </c>
      <c r="B31" s="2"/>
      <c r="C31" s="19">
        <v>646033</v>
      </c>
      <c r="D31" s="19">
        <v>612313</v>
      </c>
      <c r="E31" s="19">
        <v>612313</v>
      </c>
      <c r="F31" s="19">
        <v>612313</v>
      </c>
      <c r="G31" s="19">
        <v>612313</v>
      </c>
      <c r="H31" s="19">
        <v>612313</v>
      </c>
      <c r="I31" s="19">
        <v>612313</v>
      </c>
      <c r="J31" s="19">
        <v>612313</v>
      </c>
      <c r="K31" s="19">
        <v>612313</v>
      </c>
      <c r="L31" s="19">
        <v>612313</v>
      </c>
      <c r="M31" s="19">
        <v>612313</v>
      </c>
      <c r="N31" s="20">
        <v>612289</v>
      </c>
      <c r="O31" s="21">
        <v>7381452</v>
      </c>
      <c r="P31" s="19">
        <v>7769768</v>
      </c>
      <c r="Q31" s="22">
        <v>8169421</v>
      </c>
    </row>
    <row r="32" spans="1:17" ht="13.5">
      <c r="A32" s="1" t="s">
        <v>26</v>
      </c>
      <c r="B32" s="2"/>
      <c r="C32" s="16">
        <f aca="true" t="shared" si="6" ref="C32:Q32">SUM(C33:C37)</f>
        <v>3555662</v>
      </c>
      <c r="D32" s="16">
        <f t="shared" si="6"/>
        <v>3318302</v>
      </c>
      <c r="E32" s="16">
        <f>SUM(E33:E37)</f>
        <v>3318302</v>
      </c>
      <c r="F32" s="16">
        <f>SUM(F33:F37)</f>
        <v>3318302</v>
      </c>
      <c r="G32" s="16">
        <f>SUM(G33:G37)</f>
        <v>3318302</v>
      </c>
      <c r="H32" s="16">
        <f>SUM(H33:H37)</f>
        <v>3318302</v>
      </c>
      <c r="I32" s="16">
        <f t="shared" si="6"/>
        <v>3318302</v>
      </c>
      <c r="J32" s="16">
        <f t="shared" si="6"/>
        <v>3318302</v>
      </c>
      <c r="K32" s="16">
        <f t="shared" si="6"/>
        <v>3318302</v>
      </c>
      <c r="L32" s="16">
        <f>SUM(L33:L37)</f>
        <v>3318302</v>
      </c>
      <c r="M32" s="16">
        <f>SUM(M33:M37)</f>
        <v>3318302</v>
      </c>
      <c r="N32" s="27">
        <f t="shared" si="6"/>
        <v>3318423</v>
      </c>
      <c r="O32" s="28">
        <f t="shared" si="6"/>
        <v>40057105</v>
      </c>
      <c r="P32" s="16">
        <f t="shared" si="6"/>
        <v>41337651</v>
      </c>
      <c r="Q32" s="29">
        <f t="shared" si="6"/>
        <v>43492441</v>
      </c>
    </row>
    <row r="33" spans="1:17" ht="13.5">
      <c r="A33" s="3" t="s">
        <v>27</v>
      </c>
      <c r="B33" s="2"/>
      <c r="C33" s="19">
        <v>1000542</v>
      </c>
      <c r="D33" s="19">
        <v>923412</v>
      </c>
      <c r="E33" s="19">
        <v>923412</v>
      </c>
      <c r="F33" s="19">
        <v>923412</v>
      </c>
      <c r="G33" s="19">
        <v>923412</v>
      </c>
      <c r="H33" s="19">
        <v>923412</v>
      </c>
      <c r="I33" s="19">
        <v>923412</v>
      </c>
      <c r="J33" s="19">
        <v>923412</v>
      </c>
      <c r="K33" s="19">
        <v>923412</v>
      </c>
      <c r="L33" s="19">
        <v>923412</v>
      </c>
      <c r="M33" s="19">
        <v>923412</v>
      </c>
      <c r="N33" s="20">
        <v>923461</v>
      </c>
      <c r="O33" s="21">
        <v>11158123</v>
      </c>
      <c r="P33" s="19">
        <v>10936536</v>
      </c>
      <c r="Q33" s="22">
        <v>11517178</v>
      </c>
    </row>
    <row r="34" spans="1:17" ht="13.5">
      <c r="A34" s="3" t="s">
        <v>28</v>
      </c>
      <c r="B34" s="2"/>
      <c r="C34" s="19">
        <v>984690</v>
      </c>
      <c r="D34" s="19">
        <v>980970</v>
      </c>
      <c r="E34" s="19">
        <v>980970</v>
      </c>
      <c r="F34" s="19">
        <v>980970</v>
      </c>
      <c r="G34" s="19">
        <v>980970</v>
      </c>
      <c r="H34" s="19">
        <v>980970</v>
      </c>
      <c r="I34" s="19">
        <v>980970</v>
      </c>
      <c r="J34" s="19">
        <v>980970</v>
      </c>
      <c r="K34" s="19">
        <v>980970</v>
      </c>
      <c r="L34" s="19">
        <v>980970</v>
      </c>
      <c r="M34" s="19">
        <v>980970</v>
      </c>
      <c r="N34" s="20">
        <v>981010</v>
      </c>
      <c r="O34" s="21">
        <v>11775400</v>
      </c>
      <c r="P34" s="19">
        <v>12389795</v>
      </c>
      <c r="Q34" s="22">
        <v>13039829</v>
      </c>
    </row>
    <row r="35" spans="1:17" ht="13.5">
      <c r="A35" s="3" t="s">
        <v>29</v>
      </c>
      <c r="B35" s="2"/>
      <c r="C35" s="19">
        <v>814226</v>
      </c>
      <c r="D35" s="19">
        <v>768566</v>
      </c>
      <c r="E35" s="19">
        <v>768566</v>
      </c>
      <c r="F35" s="19">
        <v>768566</v>
      </c>
      <c r="G35" s="19">
        <v>768566</v>
      </c>
      <c r="H35" s="19">
        <v>768566</v>
      </c>
      <c r="I35" s="19">
        <v>768566</v>
      </c>
      <c r="J35" s="19">
        <v>768566</v>
      </c>
      <c r="K35" s="19">
        <v>768566</v>
      </c>
      <c r="L35" s="19">
        <v>768566</v>
      </c>
      <c r="M35" s="19">
        <v>768566</v>
      </c>
      <c r="N35" s="20">
        <v>768589</v>
      </c>
      <c r="O35" s="21">
        <v>9268475</v>
      </c>
      <c r="P35" s="19">
        <v>9750720</v>
      </c>
      <c r="Q35" s="22">
        <v>10247799</v>
      </c>
    </row>
    <row r="36" spans="1:17" ht="13.5">
      <c r="A36" s="3" t="s">
        <v>30</v>
      </c>
      <c r="B36" s="2"/>
      <c r="C36" s="19">
        <v>366679</v>
      </c>
      <c r="D36" s="19">
        <v>299029</v>
      </c>
      <c r="E36" s="19">
        <v>299029</v>
      </c>
      <c r="F36" s="19">
        <v>299029</v>
      </c>
      <c r="G36" s="19">
        <v>299029</v>
      </c>
      <c r="H36" s="19">
        <v>299029</v>
      </c>
      <c r="I36" s="19">
        <v>299029</v>
      </c>
      <c r="J36" s="19">
        <v>299029</v>
      </c>
      <c r="K36" s="19">
        <v>299029</v>
      </c>
      <c r="L36" s="19">
        <v>299029</v>
      </c>
      <c r="M36" s="19">
        <v>299029</v>
      </c>
      <c r="N36" s="20">
        <v>299022</v>
      </c>
      <c r="O36" s="21">
        <v>3655991</v>
      </c>
      <c r="P36" s="19">
        <v>3841948</v>
      </c>
      <c r="Q36" s="22">
        <v>4038166</v>
      </c>
    </row>
    <row r="37" spans="1:17" ht="13.5">
      <c r="A37" s="3" t="s">
        <v>31</v>
      </c>
      <c r="B37" s="2"/>
      <c r="C37" s="23">
        <v>389525</v>
      </c>
      <c r="D37" s="23">
        <v>346325</v>
      </c>
      <c r="E37" s="23">
        <v>346325</v>
      </c>
      <c r="F37" s="23">
        <v>346325</v>
      </c>
      <c r="G37" s="23">
        <v>346325</v>
      </c>
      <c r="H37" s="23">
        <v>346325</v>
      </c>
      <c r="I37" s="23">
        <v>346325</v>
      </c>
      <c r="J37" s="23">
        <v>346325</v>
      </c>
      <c r="K37" s="23">
        <v>346325</v>
      </c>
      <c r="L37" s="23">
        <v>346325</v>
      </c>
      <c r="M37" s="23">
        <v>346325</v>
      </c>
      <c r="N37" s="24">
        <v>346341</v>
      </c>
      <c r="O37" s="25">
        <v>4199116</v>
      </c>
      <c r="P37" s="23">
        <v>4418652</v>
      </c>
      <c r="Q37" s="26">
        <v>4649469</v>
      </c>
    </row>
    <row r="38" spans="1:17" ht="13.5">
      <c r="A38" s="1" t="s">
        <v>32</v>
      </c>
      <c r="B38" s="4"/>
      <c r="C38" s="16">
        <f aca="true" t="shared" si="7" ref="C38:Q38">SUM(C39:C41)</f>
        <v>6970749</v>
      </c>
      <c r="D38" s="16">
        <f t="shared" si="7"/>
        <v>6554055</v>
      </c>
      <c r="E38" s="16">
        <f>SUM(E39:E41)</f>
        <v>6554055</v>
      </c>
      <c r="F38" s="16">
        <f>SUM(F39:F41)</f>
        <v>6554055</v>
      </c>
      <c r="G38" s="16">
        <f>SUM(G39:G41)</f>
        <v>6554055</v>
      </c>
      <c r="H38" s="16">
        <f>SUM(H39:H41)</f>
        <v>6554055</v>
      </c>
      <c r="I38" s="16">
        <f t="shared" si="7"/>
        <v>6554055</v>
      </c>
      <c r="J38" s="16">
        <f t="shared" si="7"/>
        <v>6554055</v>
      </c>
      <c r="K38" s="16">
        <f t="shared" si="7"/>
        <v>6554055</v>
      </c>
      <c r="L38" s="16">
        <f>SUM(L39:L41)</f>
        <v>6554055</v>
      </c>
      <c r="M38" s="16">
        <f>SUM(M39:M41)</f>
        <v>6554055</v>
      </c>
      <c r="N38" s="27">
        <f t="shared" si="7"/>
        <v>6553910</v>
      </c>
      <c r="O38" s="28">
        <f t="shared" si="7"/>
        <v>79065209</v>
      </c>
      <c r="P38" s="16">
        <f t="shared" si="7"/>
        <v>83161617</v>
      </c>
      <c r="Q38" s="29">
        <f t="shared" si="7"/>
        <v>87477667</v>
      </c>
    </row>
    <row r="39" spans="1:17" ht="13.5">
      <c r="A39" s="3" t="s">
        <v>33</v>
      </c>
      <c r="B39" s="2"/>
      <c r="C39" s="19">
        <v>2358393</v>
      </c>
      <c r="D39" s="19">
        <v>2017299</v>
      </c>
      <c r="E39" s="19">
        <v>2017299</v>
      </c>
      <c r="F39" s="19">
        <v>2017299</v>
      </c>
      <c r="G39" s="19">
        <v>2017299</v>
      </c>
      <c r="H39" s="19">
        <v>2017299</v>
      </c>
      <c r="I39" s="19">
        <v>2017299</v>
      </c>
      <c r="J39" s="19">
        <v>2017299</v>
      </c>
      <c r="K39" s="19">
        <v>2017299</v>
      </c>
      <c r="L39" s="19">
        <v>2017299</v>
      </c>
      <c r="M39" s="19">
        <v>2017299</v>
      </c>
      <c r="N39" s="20">
        <v>2017228</v>
      </c>
      <c r="O39" s="21">
        <v>24548611</v>
      </c>
      <c r="P39" s="19">
        <v>25786427</v>
      </c>
      <c r="Q39" s="22">
        <v>27086179</v>
      </c>
    </row>
    <row r="40" spans="1:17" ht="13.5">
      <c r="A40" s="3" t="s">
        <v>34</v>
      </c>
      <c r="B40" s="2"/>
      <c r="C40" s="19">
        <v>4310246</v>
      </c>
      <c r="D40" s="19">
        <v>4240226</v>
      </c>
      <c r="E40" s="19">
        <v>4240226</v>
      </c>
      <c r="F40" s="19">
        <v>4240226</v>
      </c>
      <c r="G40" s="19">
        <v>4240226</v>
      </c>
      <c r="H40" s="19">
        <v>4240226</v>
      </c>
      <c r="I40" s="19">
        <v>4240226</v>
      </c>
      <c r="J40" s="19">
        <v>4240226</v>
      </c>
      <c r="K40" s="19">
        <v>4240226</v>
      </c>
      <c r="L40" s="19">
        <v>4240226</v>
      </c>
      <c r="M40" s="19">
        <v>4240226</v>
      </c>
      <c r="N40" s="20">
        <v>4240171</v>
      </c>
      <c r="O40" s="21">
        <v>50952677</v>
      </c>
      <c r="P40" s="19">
        <v>53622983</v>
      </c>
      <c r="Q40" s="22">
        <v>56441134</v>
      </c>
    </row>
    <row r="41" spans="1:17" ht="13.5">
      <c r="A41" s="3" t="s">
        <v>35</v>
      </c>
      <c r="B41" s="2"/>
      <c r="C41" s="19">
        <v>302110</v>
      </c>
      <c r="D41" s="19">
        <v>296530</v>
      </c>
      <c r="E41" s="19">
        <v>296530</v>
      </c>
      <c r="F41" s="19">
        <v>296530</v>
      </c>
      <c r="G41" s="19">
        <v>296530</v>
      </c>
      <c r="H41" s="19">
        <v>296530</v>
      </c>
      <c r="I41" s="19">
        <v>296530</v>
      </c>
      <c r="J41" s="19">
        <v>296530</v>
      </c>
      <c r="K41" s="19">
        <v>296530</v>
      </c>
      <c r="L41" s="19">
        <v>296530</v>
      </c>
      <c r="M41" s="19">
        <v>296530</v>
      </c>
      <c r="N41" s="20">
        <v>296511</v>
      </c>
      <c r="O41" s="21">
        <v>3563921</v>
      </c>
      <c r="P41" s="19">
        <v>3752207</v>
      </c>
      <c r="Q41" s="22">
        <v>3950354</v>
      </c>
    </row>
    <row r="42" spans="1:17" ht="13.5">
      <c r="A42" s="1" t="s">
        <v>36</v>
      </c>
      <c r="B42" s="4"/>
      <c r="C42" s="16">
        <f aca="true" t="shared" si="8" ref="C42:Q42">SUM(C43:C46)</f>
        <v>13589726</v>
      </c>
      <c r="D42" s="16">
        <f t="shared" si="8"/>
        <v>13536016</v>
      </c>
      <c r="E42" s="16">
        <f>SUM(E43:E46)</f>
        <v>13536016</v>
      </c>
      <c r="F42" s="16">
        <f>SUM(F43:F46)</f>
        <v>13536016</v>
      </c>
      <c r="G42" s="16">
        <f>SUM(G43:G46)</f>
        <v>13536016</v>
      </c>
      <c r="H42" s="16">
        <f>SUM(H43:H46)</f>
        <v>13536016</v>
      </c>
      <c r="I42" s="16">
        <f t="shared" si="8"/>
        <v>13536016</v>
      </c>
      <c r="J42" s="16">
        <f t="shared" si="8"/>
        <v>13536016</v>
      </c>
      <c r="K42" s="16">
        <f t="shared" si="8"/>
        <v>13536016</v>
      </c>
      <c r="L42" s="16">
        <f>SUM(L43:L46)</f>
        <v>13536016</v>
      </c>
      <c r="M42" s="16">
        <f>SUM(M43:M46)</f>
        <v>13536016</v>
      </c>
      <c r="N42" s="27">
        <f t="shared" si="8"/>
        <v>13536001</v>
      </c>
      <c r="O42" s="28">
        <f t="shared" si="8"/>
        <v>162485887</v>
      </c>
      <c r="P42" s="16">
        <f t="shared" si="8"/>
        <v>171320350</v>
      </c>
      <c r="Q42" s="29">
        <f t="shared" si="8"/>
        <v>180619124</v>
      </c>
    </row>
    <row r="43" spans="1:17" ht="13.5">
      <c r="A43" s="3" t="s">
        <v>37</v>
      </c>
      <c r="B43" s="2"/>
      <c r="C43" s="19">
        <v>6178119</v>
      </c>
      <c r="D43" s="19">
        <v>6175017</v>
      </c>
      <c r="E43" s="19">
        <v>6175017</v>
      </c>
      <c r="F43" s="19">
        <v>6175017</v>
      </c>
      <c r="G43" s="19">
        <v>6175017</v>
      </c>
      <c r="H43" s="19">
        <v>6175017</v>
      </c>
      <c r="I43" s="19">
        <v>6175017</v>
      </c>
      <c r="J43" s="19">
        <v>6175017</v>
      </c>
      <c r="K43" s="19">
        <v>6175017</v>
      </c>
      <c r="L43" s="19">
        <v>6175017</v>
      </c>
      <c r="M43" s="19">
        <v>6175017</v>
      </c>
      <c r="N43" s="20">
        <v>6175002</v>
      </c>
      <c r="O43" s="21">
        <v>74103291</v>
      </c>
      <c r="P43" s="19">
        <v>78176211</v>
      </c>
      <c r="Q43" s="22">
        <v>82473235</v>
      </c>
    </row>
    <row r="44" spans="1:17" ht="13.5">
      <c r="A44" s="3" t="s">
        <v>38</v>
      </c>
      <c r="B44" s="2"/>
      <c r="C44" s="19">
        <v>3460408</v>
      </c>
      <c r="D44" s="19">
        <v>3418168</v>
      </c>
      <c r="E44" s="19">
        <v>3418168</v>
      </c>
      <c r="F44" s="19">
        <v>3418168</v>
      </c>
      <c r="G44" s="19">
        <v>3418168</v>
      </c>
      <c r="H44" s="19">
        <v>3418168</v>
      </c>
      <c r="I44" s="19">
        <v>3418168</v>
      </c>
      <c r="J44" s="19">
        <v>3418168</v>
      </c>
      <c r="K44" s="19">
        <v>3418168</v>
      </c>
      <c r="L44" s="19">
        <v>3418168</v>
      </c>
      <c r="M44" s="19">
        <v>3418168</v>
      </c>
      <c r="N44" s="20">
        <v>3418172</v>
      </c>
      <c r="O44" s="21">
        <v>41060260</v>
      </c>
      <c r="P44" s="19">
        <v>43277395</v>
      </c>
      <c r="Q44" s="22">
        <v>45616423</v>
      </c>
    </row>
    <row r="45" spans="1:17" ht="13.5">
      <c r="A45" s="3" t="s">
        <v>39</v>
      </c>
      <c r="B45" s="2"/>
      <c r="C45" s="23">
        <v>1736136</v>
      </c>
      <c r="D45" s="23">
        <v>1732468</v>
      </c>
      <c r="E45" s="23">
        <v>1732468</v>
      </c>
      <c r="F45" s="23">
        <v>1732468</v>
      </c>
      <c r="G45" s="23">
        <v>1732468</v>
      </c>
      <c r="H45" s="23">
        <v>1732468</v>
      </c>
      <c r="I45" s="23">
        <v>1732468</v>
      </c>
      <c r="J45" s="23">
        <v>1732468</v>
      </c>
      <c r="K45" s="23">
        <v>1732468</v>
      </c>
      <c r="L45" s="23">
        <v>1732468</v>
      </c>
      <c r="M45" s="23">
        <v>1732468</v>
      </c>
      <c r="N45" s="24">
        <v>1732437</v>
      </c>
      <c r="O45" s="25">
        <v>20793253</v>
      </c>
      <c r="P45" s="23">
        <v>21909023</v>
      </c>
      <c r="Q45" s="26">
        <v>23086150</v>
      </c>
    </row>
    <row r="46" spans="1:17" ht="13.5">
      <c r="A46" s="3" t="s">
        <v>40</v>
      </c>
      <c r="B46" s="2"/>
      <c r="C46" s="19">
        <v>2215063</v>
      </c>
      <c r="D46" s="19">
        <v>2210363</v>
      </c>
      <c r="E46" s="19">
        <v>2210363</v>
      </c>
      <c r="F46" s="19">
        <v>2210363</v>
      </c>
      <c r="G46" s="19">
        <v>2210363</v>
      </c>
      <c r="H46" s="19">
        <v>2210363</v>
      </c>
      <c r="I46" s="19">
        <v>2210363</v>
      </c>
      <c r="J46" s="19">
        <v>2210363</v>
      </c>
      <c r="K46" s="19">
        <v>2210363</v>
      </c>
      <c r="L46" s="19">
        <v>2210363</v>
      </c>
      <c r="M46" s="19">
        <v>2210363</v>
      </c>
      <c r="N46" s="20">
        <v>2210390</v>
      </c>
      <c r="O46" s="21">
        <v>26529083</v>
      </c>
      <c r="P46" s="19">
        <v>27957721</v>
      </c>
      <c r="Q46" s="22">
        <v>29443316</v>
      </c>
    </row>
    <row r="47" spans="1:17" ht="13.5">
      <c r="A47" s="1" t="s">
        <v>41</v>
      </c>
      <c r="B47" s="4"/>
      <c r="C47" s="16">
        <v>266745</v>
      </c>
      <c r="D47" s="16">
        <v>220670</v>
      </c>
      <c r="E47" s="16">
        <v>220670</v>
      </c>
      <c r="F47" s="16">
        <v>220670</v>
      </c>
      <c r="G47" s="16">
        <v>220670</v>
      </c>
      <c r="H47" s="16">
        <v>220670</v>
      </c>
      <c r="I47" s="16">
        <v>220670</v>
      </c>
      <c r="J47" s="16">
        <v>220670</v>
      </c>
      <c r="K47" s="16">
        <v>220670</v>
      </c>
      <c r="L47" s="16">
        <v>220670</v>
      </c>
      <c r="M47" s="16">
        <v>220670</v>
      </c>
      <c r="N47" s="27">
        <v>220672</v>
      </c>
      <c r="O47" s="28">
        <v>2694117</v>
      </c>
      <c r="P47" s="16">
        <v>2833116</v>
      </c>
      <c r="Q47" s="29">
        <v>2979729</v>
      </c>
    </row>
    <row r="48" spans="1:17" ht="13.5">
      <c r="A48" s="5" t="s">
        <v>44</v>
      </c>
      <c r="B48" s="6"/>
      <c r="C48" s="41">
        <f aca="true" t="shared" si="9" ref="C48:Q48">+C28+C32+C38+C42+C47</f>
        <v>39310356</v>
      </c>
      <c r="D48" s="41">
        <f t="shared" si="9"/>
        <v>36479938</v>
      </c>
      <c r="E48" s="41">
        <f>+E28+E32+E38+E42+E47</f>
        <v>35335632</v>
      </c>
      <c r="F48" s="41">
        <f>+F28+F32+F38+F42+F47</f>
        <v>35335632</v>
      </c>
      <c r="G48" s="41">
        <f>+G28+G32+G38+G42+G47</f>
        <v>35335632</v>
      </c>
      <c r="H48" s="41">
        <f>+H28+H32+H38+H42+H47</f>
        <v>35335632</v>
      </c>
      <c r="I48" s="41">
        <f t="shared" si="9"/>
        <v>35335632</v>
      </c>
      <c r="J48" s="41">
        <f t="shared" si="9"/>
        <v>35335632</v>
      </c>
      <c r="K48" s="41">
        <f t="shared" si="9"/>
        <v>35335632</v>
      </c>
      <c r="L48" s="41">
        <f>+L28+L32+L38+L42+L47</f>
        <v>35335632</v>
      </c>
      <c r="M48" s="41">
        <f>+M28+M32+M38+M42+M47</f>
        <v>35335632</v>
      </c>
      <c r="N48" s="42">
        <f t="shared" si="9"/>
        <v>35335354</v>
      </c>
      <c r="O48" s="43">
        <f t="shared" si="9"/>
        <v>429146336</v>
      </c>
      <c r="P48" s="41">
        <f t="shared" si="9"/>
        <v>447752237</v>
      </c>
      <c r="Q48" s="44">
        <f t="shared" si="9"/>
        <v>470744987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-556054</v>
      </c>
      <c r="D49" s="45">
        <f t="shared" si="10"/>
        <v>3773643</v>
      </c>
      <c r="E49" s="45">
        <f t="shared" si="10"/>
        <v>4399620</v>
      </c>
      <c r="F49" s="45">
        <f t="shared" si="10"/>
        <v>5602590</v>
      </c>
      <c r="G49" s="45">
        <f t="shared" si="10"/>
        <v>3442555</v>
      </c>
      <c r="H49" s="45">
        <f t="shared" si="10"/>
        <v>3965908</v>
      </c>
      <c r="I49" s="45">
        <f t="shared" si="10"/>
        <v>4027449</v>
      </c>
      <c r="J49" s="45">
        <f t="shared" si="10"/>
        <v>3909425</v>
      </c>
      <c r="K49" s="45">
        <f t="shared" si="10"/>
        <v>3433856</v>
      </c>
      <c r="L49" s="45">
        <f>+L25-L48</f>
        <v>3844168</v>
      </c>
      <c r="M49" s="45">
        <f>+M25-M48</f>
        <v>443169</v>
      </c>
      <c r="N49" s="46">
        <f t="shared" si="10"/>
        <v>443420</v>
      </c>
      <c r="O49" s="47">
        <f t="shared" si="10"/>
        <v>36729749</v>
      </c>
      <c r="P49" s="45">
        <f t="shared" si="10"/>
        <v>49247134</v>
      </c>
      <c r="Q49" s="48">
        <f t="shared" si="10"/>
        <v>46710283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5656945</v>
      </c>
      <c r="D5" s="16">
        <f t="shared" si="0"/>
        <v>5656945</v>
      </c>
      <c r="E5" s="16">
        <f t="shared" si="0"/>
        <v>5656945</v>
      </c>
      <c r="F5" s="16">
        <f t="shared" si="0"/>
        <v>5656945</v>
      </c>
      <c r="G5" s="16">
        <f t="shared" si="0"/>
        <v>5656945</v>
      </c>
      <c r="H5" s="16">
        <f t="shared" si="0"/>
        <v>5656925</v>
      </c>
      <c r="I5" s="16">
        <f t="shared" si="0"/>
        <v>5656945</v>
      </c>
      <c r="J5" s="16">
        <f t="shared" si="0"/>
        <v>5656945</v>
      </c>
      <c r="K5" s="16">
        <f t="shared" si="0"/>
        <v>5656945</v>
      </c>
      <c r="L5" s="16">
        <f>SUM(L6:L8)</f>
        <v>5656945</v>
      </c>
      <c r="M5" s="16">
        <f>SUM(M6:M8)</f>
        <v>5656945</v>
      </c>
      <c r="N5" s="17">
        <f t="shared" si="0"/>
        <v>5656945</v>
      </c>
      <c r="O5" s="18">
        <f t="shared" si="0"/>
        <v>67883320</v>
      </c>
      <c r="P5" s="16">
        <f t="shared" si="0"/>
        <v>71381809</v>
      </c>
      <c r="Q5" s="17">
        <f t="shared" si="0"/>
        <v>74683087</v>
      </c>
    </row>
    <row r="6" spans="1:17" ht="13.5">
      <c r="A6" s="3" t="s">
        <v>23</v>
      </c>
      <c r="B6" s="2"/>
      <c r="C6" s="19">
        <v>1059135</v>
      </c>
      <c r="D6" s="19">
        <v>1059135</v>
      </c>
      <c r="E6" s="19">
        <v>1059135</v>
      </c>
      <c r="F6" s="19">
        <v>1059135</v>
      </c>
      <c r="G6" s="19">
        <v>1059135</v>
      </c>
      <c r="H6" s="19">
        <v>1059128</v>
      </c>
      <c r="I6" s="19">
        <v>1059135</v>
      </c>
      <c r="J6" s="19">
        <v>1059135</v>
      </c>
      <c r="K6" s="19">
        <v>1059135</v>
      </c>
      <c r="L6" s="19">
        <v>1059135</v>
      </c>
      <c r="M6" s="19">
        <v>1059135</v>
      </c>
      <c r="N6" s="20">
        <v>1059135</v>
      </c>
      <c r="O6" s="21">
        <v>12709613</v>
      </c>
      <c r="P6" s="19">
        <v>13390479</v>
      </c>
      <c r="Q6" s="22">
        <v>14019359</v>
      </c>
    </row>
    <row r="7" spans="1:17" ht="13.5">
      <c r="A7" s="3" t="s">
        <v>24</v>
      </c>
      <c r="B7" s="2"/>
      <c r="C7" s="23">
        <v>4597810</v>
      </c>
      <c r="D7" s="23">
        <v>4597810</v>
      </c>
      <c r="E7" s="23">
        <v>4597810</v>
      </c>
      <c r="F7" s="23">
        <v>4597810</v>
      </c>
      <c r="G7" s="23">
        <v>4597810</v>
      </c>
      <c r="H7" s="23">
        <v>4597797</v>
      </c>
      <c r="I7" s="23">
        <v>4597810</v>
      </c>
      <c r="J7" s="23">
        <v>4597810</v>
      </c>
      <c r="K7" s="23">
        <v>4597810</v>
      </c>
      <c r="L7" s="23">
        <v>4597810</v>
      </c>
      <c r="M7" s="23">
        <v>4597810</v>
      </c>
      <c r="N7" s="24">
        <v>4597810</v>
      </c>
      <c r="O7" s="25">
        <v>55173707</v>
      </c>
      <c r="P7" s="23">
        <v>57991330</v>
      </c>
      <c r="Q7" s="26">
        <v>60663728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1510135</v>
      </c>
      <c r="D9" s="16">
        <f t="shared" si="1"/>
        <v>1510135</v>
      </c>
      <c r="E9" s="16">
        <f t="shared" si="1"/>
        <v>1510135</v>
      </c>
      <c r="F9" s="16">
        <f t="shared" si="1"/>
        <v>1510135</v>
      </c>
      <c r="G9" s="16">
        <f t="shared" si="1"/>
        <v>1510135</v>
      </c>
      <c r="H9" s="16">
        <f t="shared" si="1"/>
        <v>1510130</v>
      </c>
      <c r="I9" s="16">
        <f t="shared" si="1"/>
        <v>1510135</v>
      </c>
      <c r="J9" s="16">
        <f t="shared" si="1"/>
        <v>1510135</v>
      </c>
      <c r="K9" s="16">
        <f t="shared" si="1"/>
        <v>1510135</v>
      </c>
      <c r="L9" s="16">
        <f>SUM(L10:L14)</f>
        <v>1510135</v>
      </c>
      <c r="M9" s="16">
        <f>SUM(M10:M14)</f>
        <v>1510135</v>
      </c>
      <c r="N9" s="27">
        <f t="shared" si="1"/>
        <v>1510135</v>
      </c>
      <c r="O9" s="28">
        <f t="shared" si="1"/>
        <v>18121615</v>
      </c>
      <c r="P9" s="16">
        <f t="shared" si="1"/>
        <v>19012279</v>
      </c>
      <c r="Q9" s="29">
        <f t="shared" si="1"/>
        <v>19861090</v>
      </c>
    </row>
    <row r="10" spans="1:17" ht="13.5">
      <c r="A10" s="3" t="s">
        <v>27</v>
      </c>
      <c r="B10" s="2"/>
      <c r="C10" s="19">
        <v>451985</v>
      </c>
      <c r="D10" s="19">
        <v>451985</v>
      </c>
      <c r="E10" s="19">
        <v>451985</v>
      </c>
      <c r="F10" s="19">
        <v>451985</v>
      </c>
      <c r="G10" s="19">
        <v>451985</v>
      </c>
      <c r="H10" s="19">
        <v>451975</v>
      </c>
      <c r="I10" s="19">
        <v>451985</v>
      </c>
      <c r="J10" s="19">
        <v>451985</v>
      </c>
      <c r="K10" s="19">
        <v>451985</v>
      </c>
      <c r="L10" s="19">
        <v>451985</v>
      </c>
      <c r="M10" s="19">
        <v>451985</v>
      </c>
      <c r="N10" s="20">
        <v>451985</v>
      </c>
      <c r="O10" s="21">
        <v>5423810</v>
      </c>
      <c r="P10" s="19">
        <v>5730373</v>
      </c>
      <c r="Q10" s="22">
        <v>5968218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1058150</v>
      </c>
      <c r="D12" s="19">
        <v>1058150</v>
      </c>
      <c r="E12" s="19">
        <v>1058150</v>
      </c>
      <c r="F12" s="19">
        <v>1058150</v>
      </c>
      <c r="G12" s="19">
        <v>1058150</v>
      </c>
      <c r="H12" s="19">
        <v>1058155</v>
      </c>
      <c r="I12" s="19">
        <v>1058150</v>
      </c>
      <c r="J12" s="19">
        <v>1058150</v>
      </c>
      <c r="K12" s="19">
        <v>1058150</v>
      </c>
      <c r="L12" s="19">
        <v>1058150</v>
      </c>
      <c r="M12" s="19">
        <v>1058150</v>
      </c>
      <c r="N12" s="20">
        <v>1058150</v>
      </c>
      <c r="O12" s="21">
        <v>12697805</v>
      </c>
      <c r="P12" s="19">
        <v>13281906</v>
      </c>
      <c r="Q12" s="22">
        <v>13892872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3494526</v>
      </c>
      <c r="D15" s="16">
        <f t="shared" si="2"/>
        <v>3494526</v>
      </c>
      <c r="E15" s="16">
        <f t="shared" si="2"/>
        <v>3494526</v>
      </c>
      <c r="F15" s="16">
        <f t="shared" si="2"/>
        <v>3494526</v>
      </c>
      <c r="G15" s="16">
        <f t="shared" si="2"/>
        <v>3494526</v>
      </c>
      <c r="H15" s="16">
        <f t="shared" si="2"/>
        <v>3494525</v>
      </c>
      <c r="I15" s="16">
        <f t="shared" si="2"/>
        <v>3494526</v>
      </c>
      <c r="J15" s="16">
        <f t="shared" si="2"/>
        <v>3494526</v>
      </c>
      <c r="K15" s="16">
        <f t="shared" si="2"/>
        <v>3494526</v>
      </c>
      <c r="L15" s="16">
        <f>SUM(L16:L18)</f>
        <v>3494526</v>
      </c>
      <c r="M15" s="16">
        <f>SUM(M16:M18)</f>
        <v>3494526</v>
      </c>
      <c r="N15" s="27">
        <f t="shared" si="2"/>
        <v>3494526</v>
      </c>
      <c r="O15" s="28">
        <f t="shared" si="2"/>
        <v>41934311</v>
      </c>
      <c r="P15" s="16">
        <f t="shared" si="2"/>
        <v>31893022</v>
      </c>
      <c r="Q15" s="29">
        <f t="shared" si="2"/>
        <v>33532977</v>
      </c>
    </row>
    <row r="16" spans="1:17" ht="13.5">
      <c r="A16" s="3" t="s">
        <v>33</v>
      </c>
      <c r="B16" s="2"/>
      <c r="C16" s="19">
        <v>2131912</v>
      </c>
      <c r="D16" s="19">
        <v>2131912</v>
      </c>
      <c r="E16" s="19">
        <v>2131912</v>
      </c>
      <c r="F16" s="19">
        <v>2131912</v>
      </c>
      <c r="G16" s="19">
        <v>2131912</v>
      </c>
      <c r="H16" s="19">
        <v>2131912</v>
      </c>
      <c r="I16" s="19">
        <v>2131912</v>
      </c>
      <c r="J16" s="19">
        <v>2131912</v>
      </c>
      <c r="K16" s="19">
        <v>2131912</v>
      </c>
      <c r="L16" s="19">
        <v>2131912</v>
      </c>
      <c r="M16" s="19">
        <v>2131912</v>
      </c>
      <c r="N16" s="20">
        <v>2131912</v>
      </c>
      <c r="O16" s="21">
        <v>25582944</v>
      </c>
      <c r="P16" s="19">
        <v>27506415</v>
      </c>
      <c r="Q16" s="22">
        <v>28915138</v>
      </c>
    </row>
    <row r="17" spans="1:17" ht="13.5">
      <c r="A17" s="3" t="s">
        <v>34</v>
      </c>
      <c r="B17" s="2"/>
      <c r="C17" s="19">
        <v>1362614</v>
      </c>
      <c r="D17" s="19">
        <v>1362614</v>
      </c>
      <c r="E17" s="19">
        <v>1362614</v>
      </c>
      <c r="F17" s="19">
        <v>1362614</v>
      </c>
      <c r="G17" s="19">
        <v>1362614</v>
      </c>
      <c r="H17" s="19">
        <v>1362613</v>
      </c>
      <c r="I17" s="19">
        <v>1362614</v>
      </c>
      <c r="J17" s="19">
        <v>1362614</v>
      </c>
      <c r="K17" s="19">
        <v>1362614</v>
      </c>
      <c r="L17" s="19">
        <v>1362614</v>
      </c>
      <c r="M17" s="19">
        <v>1362614</v>
      </c>
      <c r="N17" s="20">
        <v>1362614</v>
      </c>
      <c r="O17" s="21">
        <v>16351367</v>
      </c>
      <c r="P17" s="19">
        <v>4386607</v>
      </c>
      <c r="Q17" s="22">
        <v>4617839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11461417</v>
      </c>
      <c r="D19" s="16">
        <f t="shared" si="3"/>
        <v>11461417</v>
      </c>
      <c r="E19" s="16">
        <f t="shared" si="3"/>
        <v>11461417</v>
      </c>
      <c r="F19" s="16">
        <f t="shared" si="3"/>
        <v>11461417</v>
      </c>
      <c r="G19" s="16">
        <f t="shared" si="3"/>
        <v>11461417</v>
      </c>
      <c r="H19" s="16">
        <f t="shared" si="3"/>
        <v>11461441</v>
      </c>
      <c r="I19" s="16">
        <f t="shared" si="3"/>
        <v>11461417</v>
      </c>
      <c r="J19" s="16">
        <f t="shared" si="3"/>
        <v>11461417</v>
      </c>
      <c r="K19" s="16">
        <f t="shared" si="3"/>
        <v>11461417</v>
      </c>
      <c r="L19" s="16">
        <f>SUM(L20:L23)</f>
        <v>11461417</v>
      </c>
      <c r="M19" s="16">
        <f>SUM(M20:M23)</f>
        <v>11461417</v>
      </c>
      <c r="N19" s="27">
        <f t="shared" si="3"/>
        <v>11461417</v>
      </c>
      <c r="O19" s="28">
        <f t="shared" si="3"/>
        <v>137537028</v>
      </c>
      <c r="P19" s="16">
        <f t="shared" si="3"/>
        <v>154637317</v>
      </c>
      <c r="Q19" s="29">
        <f t="shared" si="3"/>
        <v>151612102</v>
      </c>
    </row>
    <row r="20" spans="1:17" ht="13.5">
      <c r="A20" s="3" t="s">
        <v>37</v>
      </c>
      <c r="B20" s="2"/>
      <c r="C20" s="19">
        <v>3823415</v>
      </c>
      <c r="D20" s="19">
        <v>3823415</v>
      </c>
      <c r="E20" s="19">
        <v>3823415</v>
      </c>
      <c r="F20" s="19">
        <v>3823415</v>
      </c>
      <c r="G20" s="19">
        <v>3823415</v>
      </c>
      <c r="H20" s="19">
        <v>3823428</v>
      </c>
      <c r="I20" s="19">
        <v>3823415</v>
      </c>
      <c r="J20" s="19">
        <v>3823415</v>
      </c>
      <c r="K20" s="19">
        <v>3823415</v>
      </c>
      <c r="L20" s="19">
        <v>3823415</v>
      </c>
      <c r="M20" s="19">
        <v>3823415</v>
      </c>
      <c r="N20" s="20">
        <v>3823415</v>
      </c>
      <c r="O20" s="21">
        <v>45880993</v>
      </c>
      <c r="P20" s="19">
        <v>56838738</v>
      </c>
      <c r="Q20" s="22">
        <v>57546435</v>
      </c>
    </row>
    <row r="21" spans="1:17" ht="13.5">
      <c r="A21" s="3" t="s">
        <v>38</v>
      </c>
      <c r="B21" s="2"/>
      <c r="C21" s="19">
        <v>4453864</v>
      </c>
      <c r="D21" s="19">
        <v>4453864</v>
      </c>
      <c r="E21" s="19">
        <v>4453864</v>
      </c>
      <c r="F21" s="19">
        <v>4453864</v>
      </c>
      <c r="G21" s="19">
        <v>4453864</v>
      </c>
      <c r="H21" s="19">
        <v>4453881</v>
      </c>
      <c r="I21" s="19">
        <v>4453864</v>
      </c>
      <c r="J21" s="19">
        <v>4453864</v>
      </c>
      <c r="K21" s="19">
        <v>4453864</v>
      </c>
      <c r="L21" s="19">
        <v>4453864</v>
      </c>
      <c r="M21" s="19">
        <v>4453864</v>
      </c>
      <c r="N21" s="20">
        <v>4453864</v>
      </c>
      <c r="O21" s="21">
        <v>53446385</v>
      </c>
      <c r="P21" s="19">
        <v>56457590</v>
      </c>
      <c r="Q21" s="22">
        <v>49540258</v>
      </c>
    </row>
    <row r="22" spans="1:17" ht="13.5">
      <c r="A22" s="3" t="s">
        <v>39</v>
      </c>
      <c r="B22" s="2"/>
      <c r="C22" s="23">
        <v>1559841</v>
      </c>
      <c r="D22" s="23">
        <v>1559841</v>
      </c>
      <c r="E22" s="23">
        <v>1559841</v>
      </c>
      <c r="F22" s="23">
        <v>1559841</v>
      </c>
      <c r="G22" s="23">
        <v>1559841</v>
      </c>
      <c r="H22" s="23">
        <v>1559840</v>
      </c>
      <c r="I22" s="23">
        <v>1559841</v>
      </c>
      <c r="J22" s="23">
        <v>1559841</v>
      </c>
      <c r="K22" s="23">
        <v>1559841</v>
      </c>
      <c r="L22" s="23">
        <v>1559841</v>
      </c>
      <c r="M22" s="23">
        <v>1559841</v>
      </c>
      <c r="N22" s="24">
        <v>1559841</v>
      </c>
      <c r="O22" s="25">
        <v>18718091</v>
      </c>
      <c r="P22" s="23">
        <v>20326395</v>
      </c>
      <c r="Q22" s="26">
        <v>21959199</v>
      </c>
    </row>
    <row r="23" spans="1:17" ht="13.5">
      <c r="A23" s="3" t="s">
        <v>40</v>
      </c>
      <c r="B23" s="2"/>
      <c r="C23" s="19">
        <v>1624297</v>
      </c>
      <c r="D23" s="19">
        <v>1624297</v>
      </c>
      <c r="E23" s="19">
        <v>1624297</v>
      </c>
      <c r="F23" s="19">
        <v>1624297</v>
      </c>
      <c r="G23" s="19">
        <v>1624297</v>
      </c>
      <c r="H23" s="19">
        <v>1624292</v>
      </c>
      <c r="I23" s="19">
        <v>1624297</v>
      </c>
      <c r="J23" s="19">
        <v>1624297</v>
      </c>
      <c r="K23" s="19">
        <v>1624297</v>
      </c>
      <c r="L23" s="19">
        <v>1624297</v>
      </c>
      <c r="M23" s="19">
        <v>1624297</v>
      </c>
      <c r="N23" s="20">
        <v>1624297</v>
      </c>
      <c r="O23" s="21">
        <v>19491559</v>
      </c>
      <c r="P23" s="19">
        <v>21014594</v>
      </c>
      <c r="Q23" s="22">
        <v>22566210</v>
      </c>
    </row>
    <row r="24" spans="1:17" ht="13.5">
      <c r="A24" s="1" t="s">
        <v>41</v>
      </c>
      <c r="B24" s="4"/>
      <c r="C24" s="16">
        <v>123038</v>
      </c>
      <c r="D24" s="16">
        <v>123038</v>
      </c>
      <c r="E24" s="16">
        <v>123038</v>
      </c>
      <c r="F24" s="16">
        <v>123038</v>
      </c>
      <c r="G24" s="16">
        <v>123038</v>
      </c>
      <c r="H24" s="16">
        <v>123031</v>
      </c>
      <c r="I24" s="16">
        <v>123038</v>
      </c>
      <c r="J24" s="16">
        <v>123038</v>
      </c>
      <c r="K24" s="16">
        <v>123038</v>
      </c>
      <c r="L24" s="16">
        <v>123038</v>
      </c>
      <c r="M24" s="16">
        <v>123038</v>
      </c>
      <c r="N24" s="27">
        <v>123038</v>
      </c>
      <c r="O24" s="28">
        <v>1476449</v>
      </c>
      <c r="P24" s="16">
        <v>1544365</v>
      </c>
      <c r="Q24" s="29">
        <v>1613892</v>
      </c>
    </row>
    <row r="25" spans="1:17" ht="13.5">
      <c r="A25" s="5" t="s">
        <v>42</v>
      </c>
      <c r="B25" s="6"/>
      <c r="C25" s="41">
        <f aca="true" t="shared" si="4" ref="C25:Q25">+C5+C9+C15+C19+C24</f>
        <v>22246061</v>
      </c>
      <c r="D25" s="41">
        <f t="shared" si="4"/>
        <v>22246061</v>
      </c>
      <c r="E25" s="41">
        <f t="shared" si="4"/>
        <v>22246061</v>
      </c>
      <c r="F25" s="41">
        <f t="shared" si="4"/>
        <v>22246061</v>
      </c>
      <c r="G25" s="41">
        <f t="shared" si="4"/>
        <v>22246061</v>
      </c>
      <c r="H25" s="41">
        <f t="shared" si="4"/>
        <v>22246052</v>
      </c>
      <c r="I25" s="41">
        <f t="shared" si="4"/>
        <v>22246061</v>
      </c>
      <c r="J25" s="41">
        <f t="shared" si="4"/>
        <v>22246061</v>
      </c>
      <c r="K25" s="41">
        <f t="shared" si="4"/>
        <v>22246061</v>
      </c>
      <c r="L25" s="41">
        <f>+L5+L9+L15+L19+L24</f>
        <v>22246061</v>
      </c>
      <c r="M25" s="41">
        <f>+M5+M9+M15+M19+M24</f>
        <v>22246061</v>
      </c>
      <c r="N25" s="42">
        <f t="shared" si="4"/>
        <v>22246061</v>
      </c>
      <c r="O25" s="43">
        <f t="shared" si="4"/>
        <v>266952723</v>
      </c>
      <c r="P25" s="41">
        <f t="shared" si="4"/>
        <v>278468792</v>
      </c>
      <c r="Q25" s="44">
        <f t="shared" si="4"/>
        <v>281303148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6122896</v>
      </c>
      <c r="D28" s="16">
        <f t="shared" si="5"/>
        <v>6122896</v>
      </c>
      <c r="E28" s="16">
        <f>SUM(E29:E31)</f>
        <v>6122896</v>
      </c>
      <c r="F28" s="16">
        <f>SUM(F29:F31)</f>
        <v>6122896</v>
      </c>
      <c r="G28" s="16">
        <f>SUM(G29:G31)</f>
        <v>6122896</v>
      </c>
      <c r="H28" s="16">
        <f>SUM(H29:H31)</f>
        <v>6122879</v>
      </c>
      <c r="I28" s="16">
        <f t="shared" si="5"/>
        <v>6122896</v>
      </c>
      <c r="J28" s="16">
        <f t="shared" si="5"/>
        <v>6122896</v>
      </c>
      <c r="K28" s="16">
        <f t="shared" si="5"/>
        <v>6122896</v>
      </c>
      <c r="L28" s="16">
        <f>SUM(L29:L31)</f>
        <v>6122896</v>
      </c>
      <c r="M28" s="16">
        <f>SUM(M29:M31)</f>
        <v>6122896</v>
      </c>
      <c r="N28" s="17">
        <f t="shared" si="5"/>
        <v>6122896</v>
      </c>
      <c r="O28" s="18">
        <f t="shared" si="5"/>
        <v>73474735</v>
      </c>
      <c r="P28" s="16">
        <f t="shared" si="5"/>
        <v>76394176</v>
      </c>
      <c r="Q28" s="17">
        <f t="shared" si="5"/>
        <v>80422183</v>
      </c>
    </row>
    <row r="29" spans="1:17" ht="13.5">
      <c r="A29" s="3" t="s">
        <v>23</v>
      </c>
      <c r="B29" s="2"/>
      <c r="C29" s="19">
        <v>1250552</v>
      </c>
      <c r="D29" s="19">
        <v>1250552</v>
      </c>
      <c r="E29" s="19">
        <v>1250552</v>
      </c>
      <c r="F29" s="19">
        <v>1250552</v>
      </c>
      <c r="G29" s="19">
        <v>1250552</v>
      </c>
      <c r="H29" s="19">
        <v>1250540</v>
      </c>
      <c r="I29" s="19">
        <v>1250552</v>
      </c>
      <c r="J29" s="19">
        <v>1250552</v>
      </c>
      <c r="K29" s="19">
        <v>1250552</v>
      </c>
      <c r="L29" s="19">
        <v>1250552</v>
      </c>
      <c r="M29" s="19">
        <v>1250552</v>
      </c>
      <c r="N29" s="20">
        <v>1250552</v>
      </c>
      <c r="O29" s="21">
        <v>15006612</v>
      </c>
      <c r="P29" s="19">
        <v>15383825</v>
      </c>
      <c r="Q29" s="22">
        <v>16314511</v>
      </c>
    </row>
    <row r="30" spans="1:17" ht="13.5">
      <c r="A30" s="3" t="s">
        <v>24</v>
      </c>
      <c r="B30" s="2"/>
      <c r="C30" s="23">
        <v>4872344</v>
      </c>
      <c r="D30" s="23">
        <v>4872344</v>
      </c>
      <c r="E30" s="23">
        <v>4872344</v>
      </c>
      <c r="F30" s="23">
        <v>4872344</v>
      </c>
      <c r="G30" s="23">
        <v>4872344</v>
      </c>
      <c r="H30" s="23">
        <v>4872339</v>
      </c>
      <c r="I30" s="23">
        <v>4872344</v>
      </c>
      <c r="J30" s="23">
        <v>4872344</v>
      </c>
      <c r="K30" s="23">
        <v>4872344</v>
      </c>
      <c r="L30" s="23">
        <v>4872344</v>
      </c>
      <c r="M30" s="23">
        <v>4872344</v>
      </c>
      <c r="N30" s="24">
        <v>4872344</v>
      </c>
      <c r="O30" s="25">
        <v>58468123</v>
      </c>
      <c r="P30" s="23">
        <v>61010351</v>
      </c>
      <c r="Q30" s="26">
        <v>64107672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2522363</v>
      </c>
      <c r="D32" s="16">
        <f t="shared" si="6"/>
        <v>2522363</v>
      </c>
      <c r="E32" s="16">
        <f>SUM(E33:E37)</f>
        <v>2522363</v>
      </c>
      <c r="F32" s="16">
        <f>SUM(F33:F37)</f>
        <v>2522363</v>
      </c>
      <c r="G32" s="16">
        <f>SUM(G33:G37)</f>
        <v>2522363</v>
      </c>
      <c r="H32" s="16">
        <f>SUM(H33:H37)</f>
        <v>2522526</v>
      </c>
      <c r="I32" s="16">
        <f t="shared" si="6"/>
        <v>2522363</v>
      </c>
      <c r="J32" s="16">
        <f t="shared" si="6"/>
        <v>2522363</v>
      </c>
      <c r="K32" s="16">
        <f t="shared" si="6"/>
        <v>2522363</v>
      </c>
      <c r="L32" s="16">
        <f>SUM(L33:L37)</f>
        <v>2522363</v>
      </c>
      <c r="M32" s="16">
        <f>SUM(M33:M37)</f>
        <v>2522363</v>
      </c>
      <c r="N32" s="27">
        <f t="shared" si="6"/>
        <v>2522363</v>
      </c>
      <c r="O32" s="28">
        <f t="shared" si="6"/>
        <v>30268519</v>
      </c>
      <c r="P32" s="16">
        <f t="shared" si="6"/>
        <v>32065346</v>
      </c>
      <c r="Q32" s="29">
        <f t="shared" si="6"/>
        <v>33970101</v>
      </c>
    </row>
    <row r="33" spans="1:17" ht="13.5">
      <c r="A33" s="3" t="s">
        <v>27</v>
      </c>
      <c r="B33" s="2"/>
      <c r="C33" s="19">
        <v>964848</v>
      </c>
      <c r="D33" s="19">
        <v>964848</v>
      </c>
      <c r="E33" s="19">
        <v>964848</v>
      </c>
      <c r="F33" s="19">
        <v>964848</v>
      </c>
      <c r="G33" s="19">
        <v>964848</v>
      </c>
      <c r="H33" s="19">
        <v>964985</v>
      </c>
      <c r="I33" s="19">
        <v>964848</v>
      </c>
      <c r="J33" s="19">
        <v>964848</v>
      </c>
      <c r="K33" s="19">
        <v>964848</v>
      </c>
      <c r="L33" s="19">
        <v>964848</v>
      </c>
      <c r="M33" s="19">
        <v>964848</v>
      </c>
      <c r="N33" s="20">
        <v>964848</v>
      </c>
      <c r="O33" s="21">
        <v>11578313</v>
      </c>
      <c r="P33" s="19">
        <v>12274852</v>
      </c>
      <c r="Q33" s="22">
        <v>13013670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1452672</v>
      </c>
      <c r="D35" s="19">
        <v>1452672</v>
      </c>
      <c r="E35" s="19">
        <v>1452672</v>
      </c>
      <c r="F35" s="19">
        <v>1452672</v>
      </c>
      <c r="G35" s="19">
        <v>1452672</v>
      </c>
      <c r="H35" s="19">
        <v>1452685</v>
      </c>
      <c r="I35" s="19">
        <v>1452672</v>
      </c>
      <c r="J35" s="19">
        <v>1452672</v>
      </c>
      <c r="K35" s="19">
        <v>1452672</v>
      </c>
      <c r="L35" s="19">
        <v>1452672</v>
      </c>
      <c r="M35" s="19">
        <v>1452672</v>
      </c>
      <c r="N35" s="20">
        <v>1452672</v>
      </c>
      <c r="O35" s="21">
        <v>17432077</v>
      </c>
      <c r="P35" s="19">
        <v>18453881</v>
      </c>
      <c r="Q35" s="22">
        <v>19536440</v>
      </c>
    </row>
    <row r="36" spans="1:17" ht="13.5">
      <c r="A36" s="3" t="s">
        <v>30</v>
      </c>
      <c r="B36" s="2"/>
      <c r="C36" s="19">
        <v>104843</v>
      </c>
      <c r="D36" s="19">
        <v>104843</v>
      </c>
      <c r="E36" s="19">
        <v>104843</v>
      </c>
      <c r="F36" s="19">
        <v>104843</v>
      </c>
      <c r="G36" s="19">
        <v>104843</v>
      </c>
      <c r="H36" s="19">
        <v>104856</v>
      </c>
      <c r="I36" s="19">
        <v>104843</v>
      </c>
      <c r="J36" s="19">
        <v>104843</v>
      </c>
      <c r="K36" s="19">
        <v>104843</v>
      </c>
      <c r="L36" s="19">
        <v>104843</v>
      </c>
      <c r="M36" s="19">
        <v>104843</v>
      </c>
      <c r="N36" s="20">
        <v>104843</v>
      </c>
      <c r="O36" s="21">
        <v>1258129</v>
      </c>
      <c r="P36" s="19">
        <v>1336613</v>
      </c>
      <c r="Q36" s="22">
        <v>1419991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1122892</v>
      </c>
      <c r="D38" s="16">
        <f t="shared" si="7"/>
        <v>1122892</v>
      </c>
      <c r="E38" s="16">
        <f>SUM(E39:E41)</f>
        <v>1122892</v>
      </c>
      <c r="F38" s="16">
        <f>SUM(F39:F41)</f>
        <v>1122892</v>
      </c>
      <c r="G38" s="16">
        <f>SUM(G39:G41)</f>
        <v>1122892</v>
      </c>
      <c r="H38" s="16">
        <f>SUM(H39:H41)</f>
        <v>1122922</v>
      </c>
      <c r="I38" s="16">
        <f t="shared" si="7"/>
        <v>1122892</v>
      </c>
      <c r="J38" s="16">
        <f t="shared" si="7"/>
        <v>1122892</v>
      </c>
      <c r="K38" s="16">
        <f t="shared" si="7"/>
        <v>1122892</v>
      </c>
      <c r="L38" s="16">
        <f>SUM(L39:L41)</f>
        <v>1122892</v>
      </c>
      <c r="M38" s="16">
        <f>SUM(M39:M41)</f>
        <v>1122892</v>
      </c>
      <c r="N38" s="27">
        <f t="shared" si="7"/>
        <v>1122892</v>
      </c>
      <c r="O38" s="28">
        <f t="shared" si="7"/>
        <v>13474734</v>
      </c>
      <c r="P38" s="16">
        <f t="shared" si="7"/>
        <v>14348539</v>
      </c>
      <c r="Q38" s="29">
        <f t="shared" si="7"/>
        <v>15157322</v>
      </c>
    </row>
    <row r="39" spans="1:17" ht="13.5">
      <c r="A39" s="3" t="s">
        <v>33</v>
      </c>
      <c r="B39" s="2"/>
      <c r="C39" s="19">
        <v>579600</v>
      </c>
      <c r="D39" s="19">
        <v>579600</v>
      </c>
      <c r="E39" s="19">
        <v>579600</v>
      </c>
      <c r="F39" s="19">
        <v>579600</v>
      </c>
      <c r="G39" s="19">
        <v>579600</v>
      </c>
      <c r="H39" s="19">
        <v>579615</v>
      </c>
      <c r="I39" s="19">
        <v>579600</v>
      </c>
      <c r="J39" s="19">
        <v>579600</v>
      </c>
      <c r="K39" s="19">
        <v>579600</v>
      </c>
      <c r="L39" s="19">
        <v>579600</v>
      </c>
      <c r="M39" s="19">
        <v>579600</v>
      </c>
      <c r="N39" s="20">
        <v>579600</v>
      </c>
      <c r="O39" s="21">
        <v>6955215</v>
      </c>
      <c r="P39" s="19">
        <v>7271806</v>
      </c>
      <c r="Q39" s="22">
        <v>7702782</v>
      </c>
    </row>
    <row r="40" spans="1:17" ht="13.5">
      <c r="A40" s="3" t="s">
        <v>34</v>
      </c>
      <c r="B40" s="2"/>
      <c r="C40" s="19">
        <v>543292</v>
      </c>
      <c r="D40" s="19">
        <v>543292</v>
      </c>
      <c r="E40" s="19">
        <v>543292</v>
      </c>
      <c r="F40" s="19">
        <v>543292</v>
      </c>
      <c r="G40" s="19">
        <v>543292</v>
      </c>
      <c r="H40" s="19">
        <v>543307</v>
      </c>
      <c r="I40" s="19">
        <v>543292</v>
      </c>
      <c r="J40" s="19">
        <v>543292</v>
      </c>
      <c r="K40" s="19">
        <v>543292</v>
      </c>
      <c r="L40" s="19">
        <v>543292</v>
      </c>
      <c r="M40" s="19">
        <v>543292</v>
      </c>
      <c r="N40" s="20">
        <v>543292</v>
      </c>
      <c r="O40" s="21">
        <v>6519519</v>
      </c>
      <c r="P40" s="19">
        <v>7076733</v>
      </c>
      <c r="Q40" s="22">
        <v>7454540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8583903</v>
      </c>
      <c r="D42" s="16">
        <f t="shared" si="8"/>
        <v>8583903</v>
      </c>
      <c r="E42" s="16">
        <f>SUM(E43:E46)</f>
        <v>8583903</v>
      </c>
      <c r="F42" s="16">
        <f>SUM(F43:F46)</f>
        <v>8583903</v>
      </c>
      <c r="G42" s="16">
        <f>SUM(G43:G46)</f>
        <v>8583903</v>
      </c>
      <c r="H42" s="16">
        <f>SUM(H43:H46)</f>
        <v>8583929</v>
      </c>
      <c r="I42" s="16">
        <f t="shared" si="8"/>
        <v>8583903</v>
      </c>
      <c r="J42" s="16">
        <f t="shared" si="8"/>
        <v>8583903</v>
      </c>
      <c r="K42" s="16">
        <f t="shared" si="8"/>
        <v>8583903</v>
      </c>
      <c r="L42" s="16">
        <f>SUM(L43:L46)</f>
        <v>8583903</v>
      </c>
      <c r="M42" s="16">
        <f>SUM(M43:M46)</f>
        <v>8583903</v>
      </c>
      <c r="N42" s="27">
        <f t="shared" si="8"/>
        <v>8583903</v>
      </c>
      <c r="O42" s="28">
        <f t="shared" si="8"/>
        <v>103006862</v>
      </c>
      <c r="P42" s="16">
        <f t="shared" si="8"/>
        <v>106886837</v>
      </c>
      <c r="Q42" s="29">
        <f t="shared" si="8"/>
        <v>112299620</v>
      </c>
    </row>
    <row r="43" spans="1:17" ht="13.5">
      <c r="A43" s="3" t="s">
        <v>37</v>
      </c>
      <c r="B43" s="2"/>
      <c r="C43" s="19">
        <v>3390444</v>
      </c>
      <c r="D43" s="19">
        <v>3390444</v>
      </c>
      <c r="E43" s="19">
        <v>3390444</v>
      </c>
      <c r="F43" s="19">
        <v>3390444</v>
      </c>
      <c r="G43" s="19">
        <v>3390444</v>
      </c>
      <c r="H43" s="19">
        <v>3390447</v>
      </c>
      <c r="I43" s="19">
        <v>3390444</v>
      </c>
      <c r="J43" s="19">
        <v>3390444</v>
      </c>
      <c r="K43" s="19">
        <v>3390444</v>
      </c>
      <c r="L43" s="19">
        <v>3390444</v>
      </c>
      <c r="M43" s="19">
        <v>3390444</v>
      </c>
      <c r="N43" s="20">
        <v>3390444</v>
      </c>
      <c r="O43" s="21">
        <v>40685331</v>
      </c>
      <c r="P43" s="19">
        <v>42711739</v>
      </c>
      <c r="Q43" s="22">
        <v>44893073</v>
      </c>
    </row>
    <row r="44" spans="1:17" ht="13.5">
      <c r="A44" s="3" t="s">
        <v>38</v>
      </c>
      <c r="B44" s="2"/>
      <c r="C44" s="19">
        <v>2602699</v>
      </c>
      <c r="D44" s="19">
        <v>2602699</v>
      </c>
      <c r="E44" s="19">
        <v>2602699</v>
      </c>
      <c r="F44" s="19">
        <v>2602699</v>
      </c>
      <c r="G44" s="19">
        <v>2602699</v>
      </c>
      <c r="H44" s="19">
        <v>2602716</v>
      </c>
      <c r="I44" s="19">
        <v>2602699</v>
      </c>
      <c r="J44" s="19">
        <v>2602699</v>
      </c>
      <c r="K44" s="19">
        <v>2602699</v>
      </c>
      <c r="L44" s="19">
        <v>2602699</v>
      </c>
      <c r="M44" s="19">
        <v>2602699</v>
      </c>
      <c r="N44" s="20">
        <v>2602699</v>
      </c>
      <c r="O44" s="21">
        <v>31232405</v>
      </c>
      <c r="P44" s="19">
        <v>31972106</v>
      </c>
      <c r="Q44" s="22">
        <v>33652929</v>
      </c>
    </row>
    <row r="45" spans="1:17" ht="13.5">
      <c r="A45" s="3" t="s">
        <v>39</v>
      </c>
      <c r="B45" s="2"/>
      <c r="C45" s="23">
        <v>1099314</v>
      </c>
      <c r="D45" s="23">
        <v>1099314</v>
      </c>
      <c r="E45" s="23">
        <v>1099314</v>
      </c>
      <c r="F45" s="23">
        <v>1099314</v>
      </c>
      <c r="G45" s="23">
        <v>1099314</v>
      </c>
      <c r="H45" s="23">
        <v>1099333</v>
      </c>
      <c r="I45" s="23">
        <v>1099314</v>
      </c>
      <c r="J45" s="23">
        <v>1099314</v>
      </c>
      <c r="K45" s="23">
        <v>1099314</v>
      </c>
      <c r="L45" s="23">
        <v>1099314</v>
      </c>
      <c r="M45" s="23">
        <v>1099314</v>
      </c>
      <c r="N45" s="24">
        <v>1099314</v>
      </c>
      <c r="O45" s="25">
        <v>13191787</v>
      </c>
      <c r="P45" s="23">
        <v>13933923</v>
      </c>
      <c r="Q45" s="26">
        <v>14715779</v>
      </c>
    </row>
    <row r="46" spans="1:17" ht="13.5">
      <c r="A46" s="3" t="s">
        <v>40</v>
      </c>
      <c r="B46" s="2"/>
      <c r="C46" s="19">
        <v>1491446</v>
      </c>
      <c r="D46" s="19">
        <v>1491446</v>
      </c>
      <c r="E46" s="19">
        <v>1491446</v>
      </c>
      <c r="F46" s="19">
        <v>1491446</v>
      </c>
      <c r="G46" s="19">
        <v>1491446</v>
      </c>
      <c r="H46" s="19">
        <v>1491433</v>
      </c>
      <c r="I46" s="19">
        <v>1491446</v>
      </c>
      <c r="J46" s="19">
        <v>1491446</v>
      </c>
      <c r="K46" s="19">
        <v>1491446</v>
      </c>
      <c r="L46" s="19">
        <v>1491446</v>
      </c>
      <c r="M46" s="19">
        <v>1491446</v>
      </c>
      <c r="N46" s="20">
        <v>1491446</v>
      </c>
      <c r="O46" s="21">
        <v>17897339</v>
      </c>
      <c r="P46" s="19">
        <v>18269069</v>
      </c>
      <c r="Q46" s="22">
        <v>19037839</v>
      </c>
    </row>
    <row r="47" spans="1:17" ht="13.5">
      <c r="A47" s="1" t="s">
        <v>41</v>
      </c>
      <c r="B47" s="4"/>
      <c r="C47" s="16">
        <v>127005</v>
      </c>
      <c r="D47" s="16">
        <v>127005</v>
      </c>
      <c r="E47" s="16">
        <v>127005</v>
      </c>
      <c r="F47" s="16">
        <v>127005</v>
      </c>
      <c r="G47" s="16">
        <v>127005</v>
      </c>
      <c r="H47" s="16">
        <v>126992</v>
      </c>
      <c r="I47" s="16">
        <v>127005</v>
      </c>
      <c r="J47" s="16">
        <v>127005</v>
      </c>
      <c r="K47" s="16">
        <v>127005</v>
      </c>
      <c r="L47" s="16">
        <v>127005</v>
      </c>
      <c r="M47" s="16">
        <v>127005</v>
      </c>
      <c r="N47" s="27">
        <v>127005</v>
      </c>
      <c r="O47" s="28">
        <v>1524047</v>
      </c>
      <c r="P47" s="16">
        <v>1614366</v>
      </c>
      <c r="Q47" s="29">
        <v>1710099</v>
      </c>
    </row>
    <row r="48" spans="1:17" ht="13.5">
      <c r="A48" s="5" t="s">
        <v>44</v>
      </c>
      <c r="B48" s="6"/>
      <c r="C48" s="41">
        <f aca="true" t="shared" si="9" ref="C48:Q48">+C28+C32+C38+C42+C47</f>
        <v>18479059</v>
      </c>
      <c r="D48" s="41">
        <f t="shared" si="9"/>
        <v>18479059</v>
      </c>
      <c r="E48" s="41">
        <f>+E28+E32+E38+E42+E47</f>
        <v>18479059</v>
      </c>
      <c r="F48" s="41">
        <f>+F28+F32+F38+F42+F47</f>
        <v>18479059</v>
      </c>
      <c r="G48" s="41">
        <f>+G28+G32+G38+G42+G47</f>
        <v>18479059</v>
      </c>
      <c r="H48" s="41">
        <f>+H28+H32+H38+H42+H47</f>
        <v>18479248</v>
      </c>
      <c r="I48" s="41">
        <f t="shared" si="9"/>
        <v>18479059</v>
      </c>
      <c r="J48" s="41">
        <f t="shared" si="9"/>
        <v>18479059</v>
      </c>
      <c r="K48" s="41">
        <f t="shared" si="9"/>
        <v>18479059</v>
      </c>
      <c r="L48" s="41">
        <f>+L28+L32+L38+L42+L47</f>
        <v>18479059</v>
      </c>
      <c r="M48" s="41">
        <f>+M28+M32+M38+M42+M47</f>
        <v>18479059</v>
      </c>
      <c r="N48" s="42">
        <f t="shared" si="9"/>
        <v>18479059</v>
      </c>
      <c r="O48" s="43">
        <f t="shared" si="9"/>
        <v>221748897</v>
      </c>
      <c r="P48" s="41">
        <f t="shared" si="9"/>
        <v>231309264</v>
      </c>
      <c r="Q48" s="44">
        <f t="shared" si="9"/>
        <v>243559325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3767002</v>
      </c>
      <c r="D49" s="45">
        <f t="shared" si="10"/>
        <v>3767002</v>
      </c>
      <c r="E49" s="45">
        <f t="shared" si="10"/>
        <v>3767002</v>
      </c>
      <c r="F49" s="45">
        <f t="shared" si="10"/>
        <v>3767002</v>
      </c>
      <c r="G49" s="45">
        <f t="shared" si="10"/>
        <v>3767002</v>
      </c>
      <c r="H49" s="45">
        <f t="shared" si="10"/>
        <v>3766804</v>
      </c>
      <c r="I49" s="45">
        <f t="shared" si="10"/>
        <v>3767002</v>
      </c>
      <c r="J49" s="45">
        <f t="shared" si="10"/>
        <v>3767002</v>
      </c>
      <c r="K49" s="45">
        <f t="shared" si="10"/>
        <v>3767002</v>
      </c>
      <c r="L49" s="45">
        <f>+L25-L48</f>
        <v>3767002</v>
      </c>
      <c r="M49" s="45">
        <f>+M25-M48</f>
        <v>3767002</v>
      </c>
      <c r="N49" s="46">
        <f t="shared" si="10"/>
        <v>3767002</v>
      </c>
      <c r="O49" s="47">
        <f t="shared" si="10"/>
        <v>45203826</v>
      </c>
      <c r="P49" s="45">
        <f t="shared" si="10"/>
        <v>47159528</v>
      </c>
      <c r="Q49" s="48">
        <f t="shared" si="10"/>
        <v>37743823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27667281</v>
      </c>
      <c r="D5" s="16">
        <f t="shared" si="0"/>
        <v>27667281</v>
      </c>
      <c r="E5" s="16">
        <f t="shared" si="0"/>
        <v>27667281</v>
      </c>
      <c r="F5" s="16">
        <f t="shared" si="0"/>
        <v>27667281</v>
      </c>
      <c r="G5" s="16">
        <f t="shared" si="0"/>
        <v>27667281</v>
      </c>
      <c r="H5" s="16">
        <f t="shared" si="0"/>
        <v>27667281</v>
      </c>
      <c r="I5" s="16">
        <f t="shared" si="0"/>
        <v>27667281</v>
      </c>
      <c r="J5" s="16">
        <f t="shared" si="0"/>
        <v>27667281</v>
      </c>
      <c r="K5" s="16">
        <f t="shared" si="0"/>
        <v>27667281</v>
      </c>
      <c r="L5" s="16">
        <f>SUM(L6:L8)</f>
        <v>27667281</v>
      </c>
      <c r="M5" s="16">
        <f>SUM(M6:M8)</f>
        <v>27667281</v>
      </c>
      <c r="N5" s="17">
        <f t="shared" si="0"/>
        <v>27667363</v>
      </c>
      <c r="O5" s="18">
        <f t="shared" si="0"/>
        <v>332007454</v>
      </c>
      <c r="P5" s="16">
        <f t="shared" si="0"/>
        <v>343105667</v>
      </c>
      <c r="Q5" s="17">
        <f t="shared" si="0"/>
        <v>365090839</v>
      </c>
    </row>
    <row r="6" spans="1:17" ht="13.5">
      <c r="A6" s="3" t="s">
        <v>23</v>
      </c>
      <c r="B6" s="2"/>
      <c r="C6" s="19">
        <v>2355</v>
      </c>
      <c r="D6" s="19">
        <v>2355</v>
      </c>
      <c r="E6" s="19">
        <v>2355</v>
      </c>
      <c r="F6" s="19">
        <v>2355</v>
      </c>
      <c r="G6" s="19">
        <v>2355</v>
      </c>
      <c r="H6" s="19">
        <v>2355</v>
      </c>
      <c r="I6" s="19">
        <v>2355</v>
      </c>
      <c r="J6" s="19">
        <v>2355</v>
      </c>
      <c r="K6" s="19">
        <v>2355</v>
      </c>
      <c r="L6" s="19">
        <v>2355</v>
      </c>
      <c r="M6" s="19">
        <v>2355</v>
      </c>
      <c r="N6" s="20">
        <v>2359</v>
      </c>
      <c r="O6" s="21">
        <v>28264</v>
      </c>
      <c r="P6" s="19">
        <v>29564</v>
      </c>
      <c r="Q6" s="22">
        <v>30924</v>
      </c>
    </row>
    <row r="7" spans="1:17" ht="13.5">
      <c r="A7" s="3" t="s">
        <v>24</v>
      </c>
      <c r="B7" s="2"/>
      <c r="C7" s="23">
        <v>27664926</v>
      </c>
      <c r="D7" s="23">
        <v>27664926</v>
      </c>
      <c r="E7" s="23">
        <v>27664926</v>
      </c>
      <c r="F7" s="23">
        <v>27664926</v>
      </c>
      <c r="G7" s="23">
        <v>27664926</v>
      </c>
      <c r="H7" s="23">
        <v>27664926</v>
      </c>
      <c r="I7" s="23">
        <v>27664926</v>
      </c>
      <c r="J7" s="23">
        <v>27664926</v>
      </c>
      <c r="K7" s="23">
        <v>27664926</v>
      </c>
      <c r="L7" s="23">
        <v>27664926</v>
      </c>
      <c r="M7" s="23">
        <v>27664926</v>
      </c>
      <c r="N7" s="24">
        <v>27665004</v>
      </c>
      <c r="O7" s="25">
        <v>331979190</v>
      </c>
      <c r="P7" s="23">
        <v>343076103</v>
      </c>
      <c r="Q7" s="26">
        <v>365059915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1301642</v>
      </c>
      <c r="D9" s="16">
        <f t="shared" si="1"/>
        <v>1301642</v>
      </c>
      <c r="E9" s="16">
        <f t="shared" si="1"/>
        <v>1301642</v>
      </c>
      <c r="F9" s="16">
        <f t="shared" si="1"/>
        <v>1301642</v>
      </c>
      <c r="G9" s="16">
        <f t="shared" si="1"/>
        <v>1301642</v>
      </c>
      <c r="H9" s="16">
        <f t="shared" si="1"/>
        <v>1301642</v>
      </c>
      <c r="I9" s="16">
        <f t="shared" si="1"/>
        <v>1301642</v>
      </c>
      <c r="J9" s="16">
        <f t="shared" si="1"/>
        <v>1301642</v>
      </c>
      <c r="K9" s="16">
        <f t="shared" si="1"/>
        <v>1301642</v>
      </c>
      <c r="L9" s="16">
        <f>SUM(L10:L14)</f>
        <v>1301642</v>
      </c>
      <c r="M9" s="16">
        <f>SUM(M10:M14)</f>
        <v>1301642</v>
      </c>
      <c r="N9" s="27">
        <f t="shared" si="1"/>
        <v>1301728</v>
      </c>
      <c r="O9" s="28">
        <f t="shared" si="1"/>
        <v>15619790</v>
      </c>
      <c r="P9" s="16">
        <f t="shared" si="1"/>
        <v>16188704</v>
      </c>
      <c r="Q9" s="29">
        <f t="shared" si="1"/>
        <v>16789890</v>
      </c>
    </row>
    <row r="10" spans="1:17" ht="13.5">
      <c r="A10" s="3" t="s">
        <v>27</v>
      </c>
      <c r="B10" s="2"/>
      <c r="C10" s="19">
        <v>208171</v>
      </c>
      <c r="D10" s="19">
        <v>208171</v>
      </c>
      <c r="E10" s="19">
        <v>208171</v>
      </c>
      <c r="F10" s="19">
        <v>208171</v>
      </c>
      <c r="G10" s="19">
        <v>208171</v>
      </c>
      <c r="H10" s="19">
        <v>208171</v>
      </c>
      <c r="I10" s="19">
        <v>208171</v>
      </c>
      <c r="J10" s="19">
        <v>208171</v>
      </c>
      <c r="K10" s="19">
        <v>208171</v>
      </c>
      <c r="L10" s="19">
        <v>208171</v>
      </c>
      <c r="M10" s="19">
        <v>208171</v>
      </c>
      <c r="N10" s="20">
        <v>208193</v>
      </c>
      <c r="O10" s="21">
        <v>2498074</v>
      </c>
      <c r="P10" s="19">
        <v>2518686</v>
      </c>
      <c r="Q10" s="22">
        <v>2540245</v>
      </c>
    </row>
    <row r="11" spans="1:17" ht="13.5">
      <c r="A11" s="3" t="s">
        <v>28</v>
      </c>
      <c r="B11" s="2"/>
      <c r="C11" s="19">
        <v>673787</v>
      </c>
      <c r="D11" s="19">
        <v>673787</v>
      </c>
      <c r="E11" s="19">
        <v>673787</v>
      </c>
      <c r="F11" s="19">
        <v>673787</v>
      </c>
      <c r="G11" s="19">
        <v>673787</v>
      </c>
      <c r="H11" s="19">
        <v>673787</v>
      </c>
      <c r="I11" s="19">
        <v>673787</v>
      </c>
      <c r="J11" s="19">
        <v>673787</v>
      </c>
      <c r="K11" s="19">
        <v>673787</v>
      </c>
      <c r="L11" s="19">
        <v>673787</v>
      </c>
      <c r="M11" s="19">
        <v>673787</v>
      </c>
      <c r="N11" s="20">
        <v>673818</v>
      </c>
      <c r="O11" s="21">
        <v>8085475</v>
      </c>
      <c r="P11" s="19">
        <v>8457406</v>
      </c>
      <c r="Q11" s="22">
        <v>8846447</v>
      </c>
    </row>
    <row r="12" spans="1:17" ht="13.5">
      <c r="A12" s="3" t="s">
        <v>29</v>
      </c>
      <c r="B12" s="2"/>
      <c r="C12" s="19">
        <v>165439</v>
      </c>
      <c r="D12" s="19">
        <v>165439</v>
      </c>
      <c r="E12" s="19">
        <v>165439</v>
      </c>
      <c r="F12" s="19">
        <v>165439</v>
      </c>
      <c r="G12" s="19">
        <v>165439</v>
      </c>
      <c r="H12" s="19">
        <v>165439</v>
      </c>
      <c r="I12" s="19">
        <v>165439</v>
      </c>
      <c r="J12" s="19">
        <v>165439</v>
      </c>
      <c r="K12" s="19">
        <v>165439</v>
      </c>
      <c r="L12" s="19">
        <v>165439</v>
      </c>
      <c r="M12" s="19">
        <v>165439</v>
      </c>
      <c r="N12" s="20">
        <v>165452</v>
      </c>
      <c r="O12" s="21">
        <v>1985281</v>
      </c>
      <c r="P12" s="19">
        <v>1986209</v>
      </c>
      <c r="Q12" s="22">
        <v>1987180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254245</v>
      </c>
      <c r="D14" s="23">
        <v>254245</v>
      </c>
      <c r="E14" s="23">
        <v>254245</v>
      </c>
      <c r="F14" s="23">
        <v>254245</v>
      </c>
      <c r="G14" s="23">
        <v>254245</v>
      </c>
      <c r="H14" s="23">
        <v>254245</v>
      </c>
      <c r="I14" s="23">
        <v>254245</v>
      </c>
      <c r="J14" s="23">
        <v>254245</v>
      </c>
      <c r="K14" s="23">
        <v>254245</v>
      </c>
      <c r="L14" s="23">
        <v>254245</v>
      </c>
      <c r="M14" s="23">
        <v>254245</v>
      </c>
      <c r="N14" s="24">
        <v>254265</v>
      </c>
      <c r="O14" s="25">
        <v>3050960</v>
      </c>
      <c r="P14" s="23">
        <v>3226403</v>
      </c>
      <c r="Q14" s="26">
        <v>3416018</v>
      </c>
    </row>
    <row r="15" spans="1:17" ht="13.5">
      <c r="A15" s="1" t="s">
        <v>32</v>
      </c>
      <c r="B15" s="4"/>
      <c r="C15" s="16">
        <f aca="true" t="shared" si="2" ref="C15:Q15">SUM(C16:C18)</f>
        <v>1984445</v>
      </c>
      <c r="D15" s="16">
        <f t="shared" si="2"/>
        <v>1984445</v>
      </c>
      <c r="E15" s="16">
        <f t="shared" si="2"/>
        <v>1984445</v>
      </c>
      <c r="F15" s="16">
        <f t="shared" si="2"/>
        <v>1984445</v>
      </c>
      <c r="G15" s="16">
        <f t="shared" si="2"/>
        <v>1984445</v>
      </c>
      <c r="H15" s="16">
        <f t="shared" si="2"/>
        <v>1984445</v>
      </c>
      <c r="I15" s="16">
        <f t="shared" si="2"/>
        <v>1984445</v>
      </c>
      <c r="J15" s="16">
        <f t="shared" si="2"/>
        <v>1984445</v>
      </c>
      <c r="K15" s="16">
        <f t="shared" si="2"/>
        <v>1984445</v>
      </c>
      <c r="L15" s="16">
        <f>SUM(L16:L18)</f>
        <v>1984445</v>
      </c>
      <c r="M15" s="16">
        <f>SUM(M16:M18)</f>
        <v>1984445</v>
      </c>
      <c r="N15" s="27">
        <f t="shared" si="2"/>
        <v>1984571</v>
      </c>
      <c r="O15" s="28">
        <f t="shared" si="2"/>
        <v>23813466</v>
      </c>
      <c r="P15" s="16">
        <f t="shared" si="2"/>
        <v>23858320</v>
      </c>
      <c r="Q15" s="29">
        <f t="shared" si="2"/>
        <v>24968596</v>
      </c>
    </row>
    <row r="16" spans="1:17" ht="13.5">
      <c r="A16" s="3" t="s">
        <v>33</v>
      </c>
      <c r="B16" s="2"/>
      <c r="C16" s="19">
        <v>597766</v>
      </c>
      <c r="D16" s="19">
        <v>597766</v>
      </c>
      <c r="E16" s="19">
        <v>597766</v>
      </c>
      <c r="F16" s="19">
        <v>597766</v>
      </c>
      <c r="G16" s="19">
        <v>597766</v>
      </c>
      <c r="H16" s="19">
        <v>597766</v>
      </c>
      <c r="I16" s="19">
        <v>597766</v>
      </c>
      <c r="J16" s="19">
        <v>597766</v>
      </c>
      <c r="K16" s="19">
        <v>597766</v>
      </c>
      <c r="L16" s="19">
        <v>597766</v>
      </c>
      <c r="M16" s="19">
        <v>597766</v>
      </c>
      <c r="N16" s="20">
        <v>597830</v>
      </c>
      <c r="O16" s="21">
        <v>7173256</v>
      </c>
      <c r="P16" s="19">
        <v>7555147</v>
      </c>
      <c r="Q16" s="22">
        <v>7915475</v>
      </c>
    </row>
    <row r="17" spans="1:17" ht="13.5">
      <c r="A17" s="3" t="s">
        <v>34</v>
      </c>
      <c r="B17" s="2"/>
      <c r="C17" s="19">
        <v>1270956</v>
      </c>
      <c r="D17" s="19">
        <v>1270956</v>
      </c>
      <c r="E17" s="19">
        <v>1270956</v>
      </c>
      <c r="F17" s="19">
        <v>1270956</v>
      </c>
      <c r="G17" s="19">
        <v>1270956</v>
      </c>
      <c r="H17" s="19">
        <v>1270956</v>
      </c>
      <c r="I17" s="19">
        <v>1270956</v>
      </c>
      <c r="J17" s="19">
        <v>1270956</v>
      </c>
      <c r="K17" s="19">
        <v>1270956</v>
      </c>
      <c r="L17" s="19">
        <v>1270956</v>
      </c>
      <c r="M17" s="19">
        <v>1270956</v>
      </c>
      <c r="N17" s="20">
        <v>1271006</v>
      </c>
      <c r="O17" s="21">
        <v>15251522</v>
      </c>
      <c r="P17" s="19">
        <v>14850606</v>
      </c>
      <c r="Q17" s="22">
        <v>15533735</v>
      </c>
    </row>
    <row r="18" spans="1:17" ht="13.5">
      <c r="A18" s="3" t="s">
        <v>35</v>
      </c>
      <c r="B18" s="2"/>
      <c r="C18" s="19">
        <v>115723</v>
      </c>
      <c r="D18" s="19">
        <v>115723</v>
      </c>
      <c r="E18" s="19">
        <v>115723</v>
      </c>
      <c r="F18" s="19">
        <v>115723</v>
      </c>
      <c r="G18" s="19">
        <v>115723</v>
      </c>
      <c r="H18" s="19">
        <v>115723</v>
      </c>
      <c r="I18" s="19">
        <v>115723</v>
      </c>
      <c r="J18" s="19">
        <v>115723</v>
      </c>
      <c r="K18" s="19">
        <v>115723</v>
      </c>
      <c r="L18" s="19">
        <v>115723</v>
      </c>
      <c r="M18" s="19">
        <v>115723</v>
      </c>
      <c r="N18" s="20">
        <v>115735</v>
      </c>
      <c r="O18" s="21">
        <v>1388688</v>
      </c>
      <c r="P18" s="19">
        <v>1452567</v>
      </c>
      <c r="Q18" s="22">
        <v>1519386</v>
      </c>
    </row>
    <row r="19" spans="1:17" ht="13.5">
      <c r="A19" s="1" t="s">
        <v>36</v>
      </c>
      <c r="B19" s="4"/>
      <c r="C19" s="16">
        <f aca="true" t="shared" si="3" ref="C19:Q19">SUM(C20:C23)</f>
        <v>47743392</v>
      </c>
      <c r="D19" s="16">
        <f t="shared" si="3"/>
        <v>47743392</v>
      </c>
      <c r="E19" s="16">
        <f t="shared" si="3"/>
        <v>47743392</v>
      </c>
      <c r="F19" s="16">
        <f t="shared" si="3"/>
        <v>47743392</v>
      </c>
      <c r="G19" s="16">
        <f t="shared" si="3"/>
        <v>47743392</v>
      </c>
      <c r="H19" s="16">
        <f t="shared" si="3"/>
        <v>47743392</v>
      </c>
      <c r="I19" s="16">
        <f t="shared" si="3"/>
        <v>47743392</v>
      </c>
      <c r="J19" s="16">
        <f t="shared" si="3"/>
        <v>47743392</v>
      </c>
      <c r="K19" s="16">
        <f t="shared" si="3"/>
        <v>47743392</v>
      </c>
      <c r="L19" s="16">
        <f>SUM(L20:L23)</f>
        <v>47743392</v>
      </c>
      <c r="M19" s="16">
        <f>SUM(M20:M23)</f>
        <v>47743392</v>
      </c>
      <c r="N19" s="27">
        <f t="shared" si="3"/>
        <v>47743516</v>
      </c>
      <c r="O19" s="28">
        <f t="shared" si="3"/>
        <v>572920828</v>
      </c>
      <c r="P19" s="16">
        <f t="shared" si="3"/>
        <v>606859465</v>
      </c>
      <c r="Q19" s="29">
        <f t="shared" si="3"/>
        <v>646117334</v>
      </c>
    </row>
    <row r="20" spans="1:17" ht="13.5">
      <c r="A20" s="3" t="s">
        <v>37</v>
      </c>
      <c r="B20" s="2"/>
      <c r="C20" s="19">
        <v>25359758</v>
      </c>
      <c r="D20" s="19">
        <v>25359758</v>
      </c>
      <c r="E20" s="19">
        <v>25359758</v>
      </c>
      <c r="F20" s="19">
        <v>25359758</v>
      </c>
      <c r="G20" s="19">
        <v>25359758</v>
      </c>
      <c r="H20" s="19">
        <v>25359758</v>
      </c>
      <c r="I20" s="19">
        <v>25359758</v>
      </c>
      <c r="J20" s="19">
        <v>25359758</v>
      </c>
      <c r="K20" s="19">
        <v>25359758</v>
      </c>
      <c r="L20" s="19">
        <v>25359758</v>
      </c>
      <c r="M20" s="19">
        <v>25359758</v>
      </c>
      <c r="N20" s="20">
        <v>25359835</v>
      </c>
      <c r="O20" s="21">
        <v>304317173</v>
      </c>
      <c r="P20" s="19">
        <v>321769241</v>
      </c>
      <c r="Q20" s="22">
        <v>342910946</v>
      </c>
    </row>
    <row r="21" spans="1:17" ht="13.5">
      <c r="A21" s="3" t="s">
        <v>38</v>
      </c>
      <c r="B21" s="2"/>
      <c r="C21" s="19">
        <v>8355044</v>
      </c>
      <c r="D21" s="19">
        <v>8355044</v>
      </c>
      <c r="E21" s="19">
        <v>8355044</v>
      </c>
      <c r="F21" s="19">
        <v>8355044</v>
      </c>
      <c r="G21" s="19">
        <v>8355044</v>
      </c>
      <c r="H21" s="19">
        <v>8355044</v>
      </c>
      <c r="I21" s="19">
        <v>8355044</v>
      </c>
      <c r="J21" s="19">
        <v>8355044</v>
      </c>
      <c r="K21" s="19">
        <v>8355044</v>
      </c>
      <c r="L21" s="19">
        <v>8355044</v>
      </c>
      <c r="M21" s="19">
        <v>8355044</v>
      </c>
      <c r="N21" s="20">
        <v>8355059</v>
      </c>
      <c r="O21" s="21">
        <v>100260543</v>
      </c>
      <c r="P21" s="19">
        <v>107447036</v>
      </c>
      <c r="Q21" s="22">
        <v>115148878</v>
      </c>
    </row>
    <row r="22" spans="1:17" ht="13.5">
      <c r="A22" s="3" t="s">
        <v>39</v>
      </c>
      <c r="B22" s="2"/>
      <c r="C22" s="23">
        <v>7807674</v>
      </c>
      <c r="D22" s="23">
        <v>7807674</v>
      </c>
      <c r="E22" s="23">
        <v>7807674</v>
      </c>
      <c r="F22" s="23">
        <v>7807674</v>
      </c>
      <c r="G22" s="23">
        <v>7807674</v>
      </c>
      <c r="H22" s="23">
        <v>7807674</v>
      </c>
      <c r="I22" s="23">
        <v>7807674</v>
      </c>
      <c r="J22" s="23">
        <v>7807674</v>
      </c>
      <c r="K22" s="23">
        <v>7807674</v>
      </c>
      <c r="L22" s="23">
        <v>7807674</v>
      </c>
      <c r="M22" s="23">
        <v>7807674</v>
      </c>
      <c r="N22" s="24">
        <v>7807690</v>
      </c>
      <c r="O22" s="25">
        <v>93692104</v>
      </c>
      <c r="P22" s="23">
        <v>100340526</v>
      </c>
      <c r="Q22" s="26">
        <v>106643984</v>
      </c>
    </row>
    <row r="23" spans="1:17" ht="13.5">
      <c r="A23" s="3" t="s">
        <v>40</v>
      </c>
      <c r="B23" s="2"/>
      <c r="C23" s="19">
        <v>6220916</v>
      </c>
      <c r="D23" s="19">
        <v>6220916</v>
      </c>
      <c r="E23" s="19">
        <v>6220916</v>
      </c>
      <c r="F23" s="19">
        <v>6220916</v>
      </c>
      <c r="G23" s="19">
        <v>6220916</v>
      </c>
      <c r="H23" s="19">
        <v>6220916</v>
      </c>
      <c r="I23" s="19">
        <v>6220916</v>
      </c>
      <c r="J23" s="19">
        <v>6220916</v>
      </c>
      <c r="K23" s="19">
        <v>6220916</v>
      </c>
      <c r="L23" s="19">
        <v>6220916</v>
      </c>
      <c r="M23" s="19">
        <v>6220916</v>
      </c>
      <c r="N23" s="20">
        <v>6220932</v>
      </c>
      <c r="O23" s="21">
        <v>74651008</v>
      </c>
      <c r="P23" s="19">
        <v>77302662</v>
      </c>
      <c r="Q23" s="22">
        <v>81413526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78696760</v>
      </c>
      <c r="D25" s="41">
        <f t="shared" si="4"/>
        <v>78696760</v>
      </c>
      <c r="E25" s="41">
        <f t="shared" si="4"/>
        <v>78696760</v>
      </c>
      <c r="F25" s="41">
        <f t="shared" si="4"/>
        <v>78696760</v>
      </c>
      <c r="G25" s="41">
        <f t="shared" si="4"/>
        <v>78696760</v>
      </c>
      <c r="H25" s="41">
        <f t="shared" si="4"/>
        <v>78696760</v>
      </c>
      <c r="I25" s="41">
        <f t="shared" si="4"/>
        <v>78696760</v>
      </c>
      <c r="J25" s="41">
        <f t="shared" si="4"/>
        <v>78696760</v>
      </c>
      <c r="K25" s="41">
        <f t="shared" si="4"/>
        <v>78696760</v>
      </c>
      <c r="L25" s="41">
        <f>+L5+L9+L15+L19+L24</f>
        <v>78696760</v>
      </c>
      <c r="M25" s="41">
        <f>+M5+M9+M15+M19+M24</f>
        <v>78696760</v>
      </c>
      <c r="N25" s="42">
        <f t="shared" si="4"/>
        <v>78697178</v>
      </c>
      <c r="O25" s="43">
        <f t="shared" si="4"/>
        <v>944361538</v>
      </c>
      <c r="P25" s="41">
        <f t="shared" si="4"/>
        <v>990012156</v>
      </c>
      <c r="Q25" s="44">
        <f t="shared" si="4"/>
        <v>1052966659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20247374</v>
      </c>
      <c r="D28" s="16">
        <f t="shared" si="5"/>
        <v>20247374</v>
      </c>
      <c r="E28" s="16">
        <f>SUM(E29:E31)</f>
        <v>20247374</v>
      </c>
      <c r="F28" s="16">
        <f>SUM(F29:F31)</f>
        <v>20247374</v>
      </c>
      <c r="G28" s="16">
        <f>SUM(G29:G31)</f>
        <v>20247374</v>
      </c>
      <c r="H28" s="16">
        <f>SUM(H29:H31)</f>
        <v>20247374</v>
      </c>
      <c r="I28" s="16">
        <f t="shared" si="5"/>
        <v>20247374</v>
      </c>
      <c r="J28" s="16">
        <f t="shared" si="5"/>
        <v>20247374</v>
      </c>
      <c r="K28" s="16">
        <f t="shared" si="5"/>
        <v>20247374</v>
      </c>
      <c r="L28" s="16">
        <f>SUM(L29:L31)</f>
        <v>20247374</v>
      </c>
      <c r="M28" s="16">
        <f>SUM(M29:M31)</f>
        <v>20247374</v>
      </c>
      <c r="N28" s="17">
        <f t="shared" si="5"/>
        <v>20249994</v>
      </c>
      <c r="O28" s="18">
        <f t="shared" si="5"/>
        <v>242971108</v>
      </c>
      <c r="P28" s="16">
        <f t="shared" si="5"/>
        <v>228774316</v>
      </c>
      <c r="Q28" s="17">
        <f t="shared" si="5"/>
        <v>239445414</v>
      </c>
    </row>
    <row r="29" spans="1:17" ht="13.5">
      <c r="A29" s="3" t="s">
        <v>23</v>
      </c>
      <c r="B29" s="2"/>
      <c r="C29" s="19">
        <v>3497383</v>
      </c>
      <c r="D29" s="19">
        <v>3497383</v>
      </c>
      <c r="E29" s="19">
        <v>3497383</v>
      </c>
      <c r="F29" s="19">
        <v>3497383</v>
      </c>
      <c r="G29" s="19">
        <v>3497383</v>
      </c>
      <c r="H29" s="19">
        <v>3497383</v>
      </c>
      <c r="I29" s="19">
        <v>3497383</v>
      </c>
      <c r="J29" s="19">
        <v>3497383</v>
      </c>
      <c r="K29" s="19">
        <v>3497383</v>
      </c>
      <c r="L29" s="19">
        <v>3497383</v>
      </c>
      <c r="M29" s="19">
        <v>3497383</v>
      </c>
      <c r="N29" s="20">
        <v>3498073</v>
      </c>
      <c r="O29" s="21">
        <v>41969286</v>
      </c>
      <c r="P29" s="19">
        <v>44963820</v>
      </c>
      <c r="Q29" s="22">
        <v>46988711</v>
      </c>
    </row>
    <row r="30" spans="1:17" ht="13.5">
      <c r="A30" s="3" t="s">
        <v>24</v>
      </c>
      <c r="B30" s="2"/>
      <c r="C30" s="23">
        <v>16748250</v>
      </c>
      <c r="D30" s="23">
        <v>16748250</v>
      </c>
      <c r="E30" s="23">
        <v>16748250</v>
      </c>
      <c r="F30" s="23">
        <v>16748250</v>
      </c>
      <c r="G30" s="23">
        <v>16748250</v>
      </c>
      <c r="H30" s="23">
        <v>16748250</v>
      </c>
      <c r="I30" s="23">
        <v>16748250</v>
      </c>
      <c r="J30" s="23">
        <v>16748250</v>
      </c>
      <c r="K30" s="23">
        <v>16748250</v>
      </c>
      <c r="L30" s="23">
        <v>16748250</v>
      </c>
      <c r="M30" s="23">
        <v>16748250</v>
      </c>
      <c r="N30" s="24">
        <v>16750172</v>
      </c>
      <c r="O30" s="25">
        <v>200980922</v>
      </c>
      <c r="P30" s="23">
        <v>183788635</v>
      </c>
      <c r="Q30" s="26">
        <v>192433836</v>
      </c>
    </row>
    <row r="31" spans="1:17" ht="13.5">
      <c r="A31" s="3" t="s">
        <v>25</v>
      </c>
      <c r="B31" s="2"/>
      <c r="C31" s="19">
        <v>1741</v>
      </c>
      <c r="D31" s="19">
        <v>1741</v>
      </c>
      <c r="E31" s="19">
        <v>1741</v>
      </c>
      <c r="F31" s="19">
        <v>1741</v>
      </c>
      <c r="G31" s="19">
        <v>1741</v>
      </c>
      <c r="H31" s="19">
        <v>1741</v>
      </c>
      <c r="I31" s="19">
        <v>1741</v>
      </c>
      <c r="J31" s="19">
        <v>1741</v>
      </c>
      <c r="K31" s="19">
        <v>1741</v>
      </c>
      <c r="L31" s="19">
        <v>1741</v>
      </c>
      <c r="M31" s="19">
        <v>1741</v>
      </c>
      <c r="N31" s="20">
        <v>1749</v>
      </c>
      <c r="O31" s="21">
        <v>20900</v>
      </c>
      <c r="P31" s="19">
        <v>21861</v>
      </c>
      <c r="Q31" s="22">
        <v>22867</v>
      </c>
    </row>
    <row r="32" spans="1:17" ht="13.5">
      <c r="A32" s="1" t="s">
        <v>26</v>
      </c>
      <c r="B32" s="2"/>
      <c r="C32" s="16">
        <f aca="true" t="shared" si="6" ref="C32:Q32">SUM(C33:C37)</f>
        <v>7769955</v>
      </c>
      <c r="D32" s="16">
        <f t="shared" si="6"/>
        <v>7769955</v>
      </c>
      <c r="E32" s="16">
        <f>SUM(E33:E37)</f>
        <v>7769955</v>
      </c>
      <c r="F32" s="16">
        <f>SUM(F33:F37)</f>
        <v>7769955</v>
      </c>
      <c r="G32" s="16">
        <f>SUM(G33:G37)</f>
        <v>7769955</v>
      </c>
      <c r="H32" s="16">
        <f>SUM(H33:H37)</f>
        <v>7769955</v>
      </c>
      <c r="I32" s="16">
        <f t="shared" si="6"/>
        <v>7769955</v>
      </c>
      <c r="J32" s="16">
        <f t="shared" si="6"/>
        <v>7769955</v>
      </c>
      <c r="K32" s="16">
        <f t="shared" si="6"/>
        <v>7769955</v>
      </c>
      <c r="L32" s="16">
        <f>SUM(L33:L37)</f>
        <v>7769955</v>
      </c>
      <c r="M32" s="16">
        <f>SUM(M33:M37)</f>
        <v>7769955</v>
      </c>
      <c r="N32" s="27">
        <f t="shared" si="6"/>
        <v>7771471</v>
      </c>
      <c r="O32" s="28">
        <f t="shared" si="6"/>
        <v>93240976</v>
      </c>
      <c r="P32" s="16">
        <f t="shared" si="6"/>
        <v>95928343</v>
      </c>
      <c r="Q32" s="29">
        <f t="shared" si="6"/>
        <v>99593908</v>
      </c>
    </row>
    <row r="33" spans="1:17" ht="13.5">
      <c r="A33" s="3" t="s">
        <v>27</v>
      </c>
      <c r="B33" s="2"/>
      <c r="C33" s="19">
        <v>897734</v>
      </c>
      <c r="D33" s="19">
        <v>897734</v>
      </c>
      <c r="E33" s="19">
        <v>897734</v>
      </c>
      <c r="F33" s="19">
        <v>897734</v>
      </c>
      <c r="G33" s="19">
        <v>897734</v>
      </c>
      <c r="H33" s="19">
        <v>897734</v>
      </c>
      <c r="I33" s="19">
        <v>897734</v>
      </c>
      <c r="J33" s="19">
        <v>897734</v>
      </c>
      <c r="K33" s="19">
        <v>897734</v>
      </c>
      <c r="L33" s="19">
        <v>897734</v>
      </c>
      <c r="M33" s="19">
        <v>897734</v>
      </c>
      <c r="N33" s="20">
        <v>898078</v>
      </c>
      <c r="O33" s="21">
        <v>10773152</v>
      </c>
      <c r="P33" s="19">
        <v>10909175</v>
      </c>
      <c r="Q33" s="22">
        <v>11410992</v>
      </c>
    </row>
    <row r="34" spans="1:17" ht="13.5">
      <c r="A34" s="3" t="s">
        <v>28</v>
      </c>
      <c r="B34" s="2"/>
      <c r="C34" s="19">
        <v>3794734</v>
      </c>
      <c r="D34" s="19">
        <v>3794734</v>
      </c>
      <c r="E34" s="19">
        <v>3794734</v>
      </c>
      <c r="F34" s="19">
        <v>3794734</v>
      </c>
      <c r="G34" s="19">
        <v>3794734</v>
      </c>
      <c r="H34" s="19">
        <v>3794734</v>
      </c>
      <c r="I34" s="19">
        <v>3794734</v>
      </c>
      <c r="J34" s="19">
        <v>3794734</v>
      </c>
      <c r="K34" s="19">
        <v>3794734</v>
      </c>
      <c r="L34" s="19">
        <v>3794734</v>
      </c>
      <c r="M34" s="19">
        <v>3794734</v>
      </c>
      <c r="N34" s="20">
        <v>3795340</v>
      </c>
      <c r="O34" s="21">
        <v>45537414</v>
      </c>
      <c r="P34" s="19">
        <v>46907278</v>
      </c>
      <c r="Q34" s="22">
        <v>48316083</v>
      </c>
    </row>
    <row r="35" spans="1:17" ht="13.5">
      <c r="A35" s="3" t="s">
        <v>29</v>
      </c>
      <c r="B35" s="2"/>
      <c r="C35" s="19">
        <v>2125387</v>
      </c>
      <c r="D35" s="19">
        <v>2125387</v>
      </c>
      <c r="E35" s="19">
        <v>2125387</v>
      </c>
      <c r="F35" s="19">
        <v>2125387</v>
      </c>
      <c r="G35" s="19">
        <v>2125387</v>
      </c>
      <c r="H35" s="19">
        <v>2125387</v>
      </c>
      <c r="I35" s="19">
        <v>2125387</v>
      </c>
      <c r="J35" s="19">
        <v>2125387</v>
      </c>
      <c r="K35" s="19">
        <v>2125387</v>
      </c>
      <c r="L35" s="19">
        <v>2125387</v>
      </c>
      <c r="M35" s="19">
        <v>2125387</v>
      </c>
      <c r="N35" s="20">
        <v>2125573</v>
      </c>
      <c r="O35" s="21">
        <v>25504830</v>
      </c>
      <c r="P35" s="19">
        <v>26688077</v>
      </c>
      <c r="Q35" s="22">
        <v>27925772</v>
      </c>
    </row>
    <row r="36" spans="1:17" ht="13.5">
      <c r="A36" s="3" t="s">
        <v>30</v>
      </c>
      <c r="B36" s="2"/>
      <c r="C36" s="19">
        <v>449917</v>
      </c>
      <c r="D36" s="19">
        <v>449917</v>
      </c>
      <c r="E36" s="19">
        <v>449917</v>
      </c>
      <c r="F36" s="19">
        <v>449917</v>
      </c>
      <c r="G36" s="19">
        <v>449917</v>
      </c>
      <c r="H36" s="19">
        <v>449917</v>
      </c>
      <c r="I36" s="19">
        <v>449917</v>
      </c>
      <c r="J36" s="19">
        <v>449917</v>
      </c>
      <c r="K36" s="19">
        <v>449917</v>
      </c>
      <c r="L36" s="19">
        <v>449917</v>
      </c>
      <c r="M36" s="19">
        <v>449917</v>
      </c>
      <c r="N36" s="20">
        <v>450086</v>
      </c>
      <c r="O36" s="21">
        <v>5399173</v>
      </c>
      <c r="P36" s="19">
        <v>5112291</v>
      </c>
      <c r="Q36" s="22">
        <v>5339209</v>
      </c>
    </row>
    <row r="37" spans="1:17" ht="13.5">
      <c r="A37" s="3" t="s">
        <v>31</v>
      </c>
      <c r="B37" s="2"/>
      <c r="C37" s="23">
        <v>502183</v>
      </c>
      <c r="D37" s="23">
        <v>502183</v>
      </c>
      <c r="E37" s="23">
        <v>502183</v>
      </c>
      <c r="F37" s="23">
        <v>502183</v>
      </c>
      <c r="G37" s="23">
        <v>502183</v>
      </c>
      <c r="H37" s="23">
        <v>502183</v>
      </c>
      <c r="I37" s="23">
        <v>502183</v>
      </c>
      <c r="J37" s="23">
        <v>502183</v>
      </c>
      <c r="K37" s="23">
        <v>502183</v>
      </c>
      <c r="L37" s="23">
        <v>502183</v>
      </c>
      <c r="M37" s="23">
        <v>502183</v>
      </c>
      <c r="N37" s="24">
        <v>502394</v>
      </c>
      <c r="O37" s="25">
        <v>6026407</v>
      </c>
      <c r="P37" s="23">
        <v>6311522</v>
      </c>
      <c r="Q37" s="26">
        <v>6601852</v>
      </c>
    </row>
    <row r="38" spans="1:17" ht="13.5">
      <c r="A38" s="1" t="s">
        <v>32</v>
      </c>
      <c r="B38" s="4"/>
      <c r="C38" s="16">
        <f aca="true" t="shared" si="7" ref="C38:Q38">SUM(C39:C41)</f>
        <v>10233541</v>
      </c>
      <c r="D38" s="16">
        <f t="shared" si="7"/>
        <v>10233541</v>
      </c>
      <c r="E38" s="16">
        <f>SUM(E39:E41)</f>
        <v>10233541</v>
      </c>
      <c r="F38" s="16">
        <f>SUM(F39:F41)</f>
        <v>10233541</v>
      </c>
      <c r="G38" s="16">
        <f>SUM(G39:G41)</f>
        <v>10233541</v>
      </c>
      <c r="H38" s="16">
        <f>SUM(H39:H41)</f>
        <v>10233541</v>
      </c>
      <c r="I38" s="16">
        <f t="shared" si="7"/>
        <v>10233541</v>
      </c>
      <c r="J38" s="16">
        <f t="shared" si="7"/>
        <v>10233541</v>
      </c>
      <c r="K38" s="16">
        <f t="shared" si="7"/>
        <v>10233541</v>
      </c>
      <c r="L38" s="16">
        <f>SUM(L39:L41)</f>
        <v>10233541</v>
      </c>
      <c r="M38" s="16">
        <f>SUM(M39:M41)</f>
        <v>10233541</v>
      </c>
      <c r="N38" s="27">
        <f t="shared" si="7"/>
        <v>10234755</v>
      </c>
      <c r="O38" s="28">
        <f t="shared" si="7"/>
        <v>122803706</v>
      </c>
      <c r="P38" s="16">
        <f t="shared" si="7"/>
        <v>127633854</v>
      </c>
      <c r="Q38" s="29">
        <f t="shared" si="7"/>
        <v>143410725</v>
      </c>
    </row>
    <row r="39" spans="1:17" ht="13.5">
      <c r="A39" s="3" t="s">
        <v>33</v>
      </c>
      <c r="B39" s="2"/>
      <c r="C39" s="19">
        <v>3278515</v>
      </c>
      <c r="D39" s="19">
        <v>3278515</v>
      </c>
      <c r="E39" s="19">
        <v>3278515</v>
      </c>
      <c r="F39" s="19">
        <v>3278515</v>
      </c>
      <c r="G39" s="19">
        <v>3278515</v>
      </c>
      <c r="H39" s="19">
        <v>3278515</v>
      </c>
      <c r="I39" s="19">
        <v>3278515</v>
      </c>
      <c r="J39" s="19">
        <v>3278515</v>
      </c>
      <c r="K39" s="19">
        <v>3278515</v>
      </c>
      <c r="L39" s="19">
        <v>3278515</v>
      </c>
      <c r="M39" s="19">
        <v>3278515</v>
      </c>
      <c r="N39" s="20">
        <v>3279379</v>
      </c>
      <c r="O39" s="21">
        <v>39343044</v>
      </c>
      <c r="P39" s="19">
        <v>40508158</v>
      </c>
      <c r="Q39" s="22">
        <v>42152185</v>
      </c>
    </row>
    <row r="40" spans="1:17" ht="13.5">
      <c r="A40" s="3" t="s">
        <v>34</v>
      </c>
      <c r="B40" s="2"/>
      <c r="C40" s="19">
        <v>6787446</v>
      </c>
      <c r="D40" s="19">
        <v>6787446</v>
      </c>
      <c r="E40" s="19">
        <v>6787446</v>
      </c>
      <c r="F40" s="19">
        <v>6787446</v>
      </c>
      <c r="G40" s="19">
        <v>6787446</v>
      </c>
      <c r="H40" s="19">
        <v>6787446</v>
      </c>
      <c r="I40" s="19">
        <v>6787446</v>
      </c>
      <c r="J40" s="19">
        <v>6787446</v>
      </c>
      <c r="K40" s="19">
        <v>6787446</v>
      </c>
      <c r="L40" s="19">
        <v>6787446</v>
      </c>
      <c r="M40" s="19">
        <v>6787446</v>
      </c>
      <c r="N40" s="20">
        <v>6787746</v>
      </c>
      <c r="O40" s="21">
        <v>81449652</v>
      </c>
      <c r="P40" s="19">
        <v>85022180</v>
      </c>
      <c r="Q40" s="22">
        <v>99058262</v>
      </c>
    </row>
    <row r="41" spans="1:17" ht="13.5">
      <c r="A41" s="3" t="s">
        <v>35</v>
      </c>
      <c r="B41" s="2"/>
      <c r="C41" s="19">
        <v>167580</v>
      </c>
      <c r="D41" s="19">
        <v>167580</v>
      </c>
      <c r="E41" s="19">
        <v>167580</v>
      </c>
      <c r="F41" s="19">
        <v>167580</v>
      </c>
      <c r="G41" s="19">
        <v>167580</v>
      </c>
      <c r="H41" s="19">
        <v>167580</v>
      </c>
      <c r="I41" s="19">
        <v>167580</v>
      </c>
      <c r="J41" s="19">
        <v>167580</v>
      </c>
      <c r="K41" s="19">
        <v>167580</v>
      </c>
      <c r="L41" s="19">
        <v>167580</v>
      </c>
      <c r="M41" s="19">
        <v>167580</v>
      </c>
      <c r="N41" s="20">
        <v>167630</v>
      </c>
      <c r="O41" s="21">
        <v>2011010</v>
      </c>
      <c r="P41" s="19">
        <v>2103516</v>
      </c>
      <c r="Q41" s="22">
        <v>2200278</v>
      </c>
    </row>
    <row r="42" spans="1:17" ht="13.5">
      <c r="A42" s="1" t="s">
        <v>36</v>
      </c>
      <c r="B42" s="4"/>
      <c r="C42" s="16">
        <f aca="true" t="shared" si="8" ref="C42:Q42">SUM(C43:C46)</f>
        <v>44515942</v>
      </c>
      <c r="D42" s="16">
        <f t="shared" si="8"/>
        <v>44515942</v>
      </c>
      <c r="E42" s="16">
        <f>SUM(E43:E46)</f>
        <v>44515942</v>
      </c>
      <c r="F42" s="16">
        <f>SUM(F43:F46)</f>
        <v>44515942</v>
      </c>
      <c r="G42" s="16">
        <f>SUM(G43:G46)</f>
        <v>44515942</v>
      </c>
      <c r="H42" s="16">
        <f>SUM(H43:H46)</f>
        <v>44515942</v>
      </c>
      <c r="I42" s="16">
        <f t="shared" si="8"/>
        <v>44515942</v>
      </c>
      <c r="J42" s="16">
        <f t="shared" si="8"/>
        <v>44515942</v>
      </c>
      <c r="K42" s="16">
        <f t="shared" si="8"/>
        <v>44515942</v>
      </c>
      <c r="L42" s="16">
        <f>SUM(L43:L46)</f>
        <v>44515942</v>
      </c>
      <c r="M42" s="16">
        <f>SUM(M43:M46)</f>
        <v>44515942</v>
      </c>
      <c r="N42" s="27">
        <f t="shared" si="8"/>
        <v>44517369</v>
      </c>
      <c r="O42" s="28">
        <f t="shared" si="8"/>
        <v>534192731</v>
      </c>
      <c r="P42" s="16">
        <f t="shared" si="8"/>
        <v>520438876</v>
      </c>
      <c r="Q42" s="29">
        <f t="shared" si="8"/>
        <v>556798035</v>
      </c>
    </row>
    <row r="43" spans="1:17" ht="13.5">
      <c r="A43" s="3" t="s">
        <v>37</v>
      </c>
      <c r="B43" s="2"/>
      <c r="C43" s="19">
        <v>26389267</v>
      </c>
      <c r="D43" s="19">
        <v>26389267</v>
      </c>
      <c r="E43" s="19">
        <v>26389267</v>
      </c>
      <c r="F43" s="19">
        <v>26389267</v>
      </c>
      <c r="G43" s="19">
        <v>26389267</v>
      </c>
      <c r="H43" s="19">
        <v>26389267</v>
      </c>
      <c r="I43" s="19">
        <v>26389267</v>
      </c>
      <c r="J43" s="19">
        <v>26389267</v>
      </c>
      <c r="K43" s="19">
        <v>26389267</v>
      </c>
      <c r="L43" s="19">
        <v>26389267</v>
      </c>
      <c r="M43" s="19">
        <v>26389267</v>
      </c>
      <c r="N43" s="20">
        <v>26389605</v>
      </c>
      <c r="O43" s="21">
        <v>316671542</v>
      </c>
      <c r="P43" s="19">
        <v>314621142</v>
      </c>
      <c r="Q43" s="22">
        <v>340450428</v>
      </c>
    </row>
    <row r="44" spans="1:17" ht="13.5">
      <c r="A44" s="3" t="s">
        <v>38</v>
      </c>
      <c r="B44" s="2"/>
      <c r="C44" s="19">
        <v>7623820</v>
      </c>
      <c r="D44" s="19">
        <v>7623820</v>
      </c>
      <c r="E44" s="19">
        <v>7623820</v>
      </c>
      <c r="F44" s="19">
        <v>7623820</v>
      </c>
      <c r="G44" s="19">
        <v>7623820</v>
      </c>
      <c r="H44" s="19">
        <v>7623820</v>
      </c>
      <c r="I44" s="19">
        <v>7623820</v>
      </c>
      <c r="J44" s="19">
        <v>7623820</v>
      </c>
      <c r="K44" s="19">
        <v>7623820</v>
      </c>
      <c r="L44" s="19">
        <v>7623820</v>
      </c>
      <c r="M44" s="19">
        <v>7623820</v>
      </c>
      <c r="N44" s="20">
        <v>7624307</v>
      </c>
      <c r="O44" s="21">
        <v>91486327</v>
      </c>
      <c r="P44" s="19">
        <v>86584504</v>
      </c>
      <c r="Q44" s="22">
        <v>91762576</v>
      </c>
    </row>
    <row r="45" spans="1:17" ht="13.5">
      <c r="A45" s="3" t="s">
        <v>39</v>
      </c>
      <c r="B45" s="2"/>
      <c r="C45" s="23">
        <v>5215524</v>
      </c>
      <c r="D45" s="23">
        <v>5215524</v>
      </c>
      <c r="E45" s="23">
        <v>5215524</v>
      </c>
      <c r="F45" s="23">
        <v>5215524</v>
      </c>
      <c r="G45" s="23">
        <v>5215524</v>
      </c>
      <c r="H45" s="23">
        <v>5215524</v>
      </c>
      <c r="I45" s="23">
        <v>5215524</v>
      </c>
      <c r="J45" s="23">
        <v>5215524</v>
      </c>
      <c r="K45" s="23">
        <v>5215524</v>
      </c>
      <c r="L45" s="23">
        <v>5215524</v>
      </c>
      <c r="M45" s="23">
        <v>5215524</v>
      </c>
      <c r="N45" s="24">
        <v>5215873</v>
      </c>
      <c r="O45" s="25">
        <v>62586637</v>
      </c>
      <c r="P45" s="23">
        <v>59131574</v>
      </c>
      <c r="Q45" s="26">
        <v>61686916</v>
      </c>
    </row>
    <row r="46" spans="1:17" ht="13.5">
      <c r="A46" s="3" t="s">
        <v>40</v>
      </c>
      <c r="B46" s="2"/>
      <c r="C46" s="19">
        <v>5287331</v>
      </c>
      <c r="D46" s="19">
        <v>5287331</v>
      </c>
      <c r="E46" s="19">
        <v>5287331</v>
      </c>
      <c r="F46" s="19">
        <v>5287331</v>
      </c>
      <c r="G46" s="19">
        <v>5287331</v>
      </c>
      <c r="H46" s="19">
        <v>5287331</v>
      </c>
      <c r="I46" s="19">
        <v>5287331</v>
      </c>
      <c r="J46" s="19">
        <v>5287331</v>
      </c>
      <c r="K46" s="19">
        <v>5287331</v>
      </c>
      <c r="L46" s="19">
        <v>5287331</v>
      </c>
      <c r="M46" s="19">
        <v>5287331</v>
      </c>
      <c r="N46" s="20">
        <v>5287584</v>
      </c>
      <c r="O46" s="21">
        <v>63448225</v>
      </c>
      <c r="P46" s="19">
        <v>60101656</v>
      </c>
      <c r="Q46" s="22">
        <v>62898115</v>
      </c>
    </row>
    <row r="47" spans="1:17" ht="13.5">
      <c r="A47" s="1" t="s">
        <v>41</v>
      </c>
      <c r="B47" s="4"/>
      <c r="C47" s="16">
        <v>261104</v>
      </c>
      <c r="D47" s="16">
        <v>261104</v>
      </c>
      <c r="E47" s="16">
        <v>261104</v>
      </c>
      <c r="F47" s="16">
        <v>261104</v>
      </c>
      <c r="G47" s="16">
        <v>261104</v>
      </c>
      <c r="H47" s="16">
        <v>261104</v>
      </c>
      <c r="I47" s="16">
        <v>261104</v>
      </c>
      <c r="J47" s="16">
        <v>261104</v>
      </c>
      <c r="K47" s="16">
        <v>261104</v>
      </c>
      <c r="L47" s="16">
        <v>261104</v>
      </c>
      <c r="M47" s="16">
        <v>261104</v>
      </c>
      <c r="N47" s="27">
        <v>261173</v>
      </c>
      <c r="O47" s="28">
        <v>3133317</v>
      </c>
      <c r="P47" s="16">
        <v>3908429</v>
      </c>
      <c r="Q47" s="29">
        <v>4259153</v>
      </c>
    </row>
    <row r="48" spans="1:17" ht="13.5">
      <c r="A48" s="5" t="s">
        <v>44</v>
      </c>
      <c r="B48" s="6"/>
      <c r="C48" s="41">
        <f aca="true" t="shared" si="9" ref="C48:Q48">+C28+C32+C38+C42+C47</f>
        <v>83027916</v>
      </c>
      <c r="D48" s="41">
        <f t="shared" si="9"/>
        <v>83027916</v>
      </c>
      <c r="E48" s="41">
        <f>+E28+E32+E38+E42+E47</f>
        <v>83027916</v>
      </c>
      <c r="F48" s="41">
        <f>+F28+F32+F38+F42+F47</f>
        <v>83027916</v>
      </c>
      <c r="G48" s="41">
        <f>+G28+G32+G38+G42+G47</f>
        <v>83027916</v>
      </c>
      <c r="H48" s="41">
        <f>+H28+H32+H38+H42+H47</f>
        <v>83027916</v>
      </c>
      <c r="I48" s="41">
        <f t="shared" si="9"/>
        <v>83027916</v>
      </c>
      <c r="J48" s="41">
        <f t="shared" si="9"/>
        <v>83027916</v>
      </c>
      <c r="K48" s="41">
        <f t="shared" si="9"/>
        <v>83027916</v>
      </c>
      <c r="L48" s="41">
        <f>+L28+L32+L38+L42+L47</f>
        <v>83027916</v>
      </c>
      <c r="M48" s="41">
        <f>+M28+M32+M38+M42+M47</f>
        <v>83027916</v>
      </c>
      <c r="N48" s="42">
        <f t="shared" si="9"/>
        <v>83034762</v>
      </c>
      <c r="O48" s="43">
        <f t="shared" si="9"/>
        <v>996341838</v>
      </c>
      <c r="P48" s="41">
        <f t="shared" si="9"/>
        <v>976683818</v>
      </c>
      <c r="Q48" s="44">
        <f t="shared" si="9"/>
        <v>1043507235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-4331156</v>
      </c>
      <c r="D49" s="45">
        <f t="shared" si="10"/>
        <v>-4331156</v>
      </c>
      <c r="E49" s="45">
        <f t="shared" si="10"/>
        <v>-4331156</v>
      </c>
      <c r="F49" s="45">
        <f t="shared" si="10"/>
        <v>-4331156</v>
      </c>
      <c r="G49" s="45">
        <f t="shared" si="10"/>
        <v>-4331156</v>
      </c>
      <c r="H49" s="45">
        <f t="shared" si="10"/>
        <v>-4331156</v>
      </c>
      <c r="I49" s="45">
        <f t="shared" si="10"/>
        <v>-4331156</v>
      </c>
      <c r="J49" s="45">
        <f t="shared" si="10"/>
        <v>-4331156</v>
      </c>
      <c r="K49" s="45">
        <f t="shared" si="10"/>
        <v>-4331156</v>
      </c>
      <c r="L49" s="45">
        <f>+L25-L48</f>
        <v>-4331156</v>
      </c>
      <c r="M49" s="45">
        <f>+M25-M48</f>
        <v>-4331156</v>
      </c>
      <c r="N49" s="46">
        <f t="shared" si="10"/>
        <v>-4337584</v>
      </c>
      <c r="O49" s="47">
        <f t="shared" si="10"/>
        <v>-51980300</v>
      </c>
      <c r="P49" s="45">
        <f t="shared" si="10"/>
        <v>13328338</v>
      </c>
      <c r="Q49" s="48">
        <f t="shared" si="10"/>
        <v>9459424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2020-11-26T16:08:33Z</dcterms:created>
  <dcterms:modified xsi:type="dcterms:W3CDTF">2020-11-26T16:09:19Z</dcterms:modified>
  <cp:category/>
  <cp:version/>
  <cp:contentType/>
  <cp:contentStatus/>
</cp:coreProperties>
</file>